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fratk\Desktop\פרסום בנעמה\"/>
    </mc:Choice>
  </mc:AlternateContent>
  <bookViews>
    <workbookView xWindow="-120" yWindow="-120" windowWidth="29040" windowHeight="15840"/>
  </bookViews>
  <sheets>
    <sheet name="בית ספר לאחיות לסיעוד  הלל יפה" sheetId="1" r:id="rId1"/>
  </sheets>
  <definedNames>
    <definedName name="_xlnm._FilterDatabase" localSheetId="0" hidden="1">'בית ספר לאחיות לסיעוד  הלל יפה'!$A$2:$F$270</definedName>
  </definedNames>
  <calcPr calcId="162913"/>
</workbook>
</file>

<file path=xl/calcChain.xml><?xml version="1.0" encoding="utf-8"?>
<calcChain xmlns="http://schemas.openxmlformats.org/spreadsheetml/2006/main">
  <c r="F270" i="1" l="1"/>
  <c r="F267" i="1"/>
  <c r="F266" i="1"/>
  <c r="F265" i="1"/>
  <c r="F264" i="1"/>
  <c r="F263" i="1"/>
  <c r="F259" i="1"/>
  <c r="F255" i="1"/>
  <c r="F254" i="1"/>
  <c r="F253" i="1"/>
  <c r="F252" i="1"/>
  <c r="F251" i="1"/>
  <c r="F250" i="1"/>
  <c r="F249" i="1"/>
  <c r="F248" i="1"/>
  <c r="F247" i="1"/>
  <c r="F246" i="1"/>
  <c r="F245" i="1"/>
  <c r="F241" i="1"/>
  <c r="F240" i="1"/>
  <c r="F239" i="1"/>
  <c r="F238" i="1"/>
  <c r="F237" i="1"/>
  <c r="F236" i="1"/>
  <c r="F235" i="1"/>
  <c r="F234" i="1"/>
  <c r="F233" i="1"/>
  <c r="F232" i="1"/>
  <c r="F231" i="1"/>
  <c r="F230" i="1"/>
  <c r="F218" i="1"/>
  <c r="F217" i="1"/>
  <c r="F216" i="1"/>
  <c r="F215" i="1"/>
  <c r="F214" i="1"/>
  <c r="F213" i="1"/>
  <c r="F212" i="1"/>
  <c r="F211" i="1"/>
  <c r="F207" i="1"/>
  <c r="F206" i="1"/>
  <c r="F205" i="1"/>
  <c r="F204" i="1"/>
  <c r="F203" i="1"/>
  <c r="F202" i="1"/>
  <c r="F191" i="1"/>
  <c r="F190" i="1"/>
  <c r="F189" i="1"/>
  <c r="F186" i="1"/>
  <c r="F185" i="1"/>
  <c r="F184" i="1"/>
  <c r="F183" i="1"/>
  <c r="F182" i="1"/>
  <c r="F181" i="1"/>
  <c r="F180" i="1"/>
  <c r="F179" i="1"/>
  <c r="F178" i="1"/>
  <c r="F172" i="1"/>
  <c r="F171" i="1"/>
  <c r="F168" i="1"/>
  <c r="F167" i="1"/>
  <c r="F166" i="1"/>
  <c r="F165" i="1"/>
  <c r="F164" i="1"/>
  <c r="F163" i="1"/>
  <c r="F162" i="1"/>
  <c r="F160" i="1"/>
  <c r="F159" i="1"/>
  <c r="F158" i="1"/>
  <c r="F157" i="1"/>
  <c r="F156" i="1"/>
  <c r="F155" i="1"/>
  <c r="F152" i="1"/>
  <c r="F151" i="1"/>
  <c r="F150" i="1"/>
  <c r="F147" i="1"/>
  <c r="F148" i="1"/>
  <c r="F146" i="1"/>
  <c r="F145" i="1"/>
  <c r="F144" i="1"/>
  <c r="F143" i="1"/>
  <c r="F142" i="1"/>
  <c r="F141" i="1"/>
  <c r="F128" i="1"/>
  <c r="F129" i="1"/>
  <c r="F130" i="1"/>
  <c r="F131" i="1"/>
  <c r="F132" i="1"/>
  <c r="F133" i="1"/>
  <c r="F134" i="1"/>
  <c r="F135" i="1"/>
  <c r="F136" i="1"/>
  <c r="F137" i="1"/>
  <c r="F138" i="1"/>
  <c r="F127" i="1"/>
  <c r="F117" i="1"/>
  <c r="F118" i="1"/>
  <c r="F119" i="1"/>
  <c r="F120" i="1"/>
  <c r="F121" i="1"/>
  <c r="F122" i="1"/>
  <c r="F123" i="1"/>
  <c r="F124" i="1"/>
  <c r="F125" i="1"/>
  <c r="F116" i="1"/>
  <c r="F115" i="1"/>
  <c r="F114" i="1"/>
  <c r="F113" i="1"/>
  <c r="F112" i="1"/>
  <c r="F111" i="1"/>
  <c r="F110" i="1"/>
  <c r="F109" i="1"/>
  <c r="F108" i="1"/>
  <c r="F105" i="1"/>
  <c r="F104" i="1"/>
  <c r="F103"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61" i="1"/>
  <c r="F58" i="1"/>
  <c r="F59" i="1"/>
  <c r="F60" i="1"/>
  <c r="F57" i="1"/>
  <c r="F54" i="1"/>
  <c r="F52" i="1"/>
  <c r="F51" i="1"/>
  <c r="F50" i="1"/>
  <c r="F49" i="1"/>
  <c r="F48" i="1"/>
  <c r="F45" i="1"/>
  <c r="F42" i="1"/>
  <c r="F41" i="1"/>
  <c r="F40" i="1"/>
  <c r="F39" i="1"/>
  <c r="F38" i="1"/>
  <c r="F37" i="1"/>
  <c r="F36" i="1"/>
  <c r="F35" i="1"/>
  <c r="F34" i="1"/>
  <c r="F33" i="1"/>
  <c r="F32" i="1"/>
  <c r="F31" i="1"/>
  <c r="F30" i="1"/>
  <c r="F29" i="1"/>
  <c r="F26" i="1"/>
  <c r="F24" i="1"/>
  <c r="F22" i="1"/>
  <c r="F21" i="1"/>
  <c r="F20" i="1"/>
  <c r="F9" i="1"/>
  <c r="F8" i="1"/>
  <c r="F271" i="1" l="1"/>
  <c r="F272" i="1" s="1"/>
  <c r="F273" i="1" s="1"/>
</calcChain>
</file>

<file path=xl/sharedStrings.xml><?xml version="1.0" encoding="utf-8"?>
<sst xmlns="http://schemas.openxmlformats.org/spreadsheetml/2006/main" count="769" uniqueCount="543">
  <si>
    <t>מספר</t>
  </si>
  <si>
    <t>תאור</t>
  </si>
  <si>
    <t>יח' מידה</t>
  </si>
  <si>
    <t>כמות</t>
  </si>
  <si>
    <t>מחיר</t>
  </si>
  <si>
    <t>סה"כ</t>
  </si>
  <si>
    <t>00.00.0000</t>
  </si>
  <si>
    <t>בית ספר לאחיות לסיעוד הלל יפה חדרה</t>
  </si>
  <si>
    <t>04.00.0000</t>
  </si>
  <si>
    <t>עבודות בנייה</t>
  </si>
  <si>
    <t>04.01.0000</t>
  </si>
  <si>
    <t>תת פרק 4.0</t>
  </si>
  <si>
    <t>04.01.0001</t>
  </si>
  <si>
    <t>.</t>
  </si>
  <si>
    <t>הערה</t>
  </si>
  <si>
    <t>04.01.0002</t>
  </si>
  <si>
    <t>הערה: מחירי היחידה כוללים עמודוני חיבור (שטרבות), חגורות אופקיות ואנכיות בבניה מבטון ב-30, לרבות זיון כנדרש, כולל קוצים עם דבק אפוקסי לצורך התחברות לקירות ועמודים. העבודה כוללת גם בניה בקטעים קטנים, כולל סגירת פתחים.</t>
  </si>
  <si>
    <t>04.01.0020</t>
  </si>
  <si>
    <t>בניית קירות מבלוקי בטון חלולים (4 חורים) בעובי 20 ס"מ,משקל הבלוקים 1200 ק"ג/מ"ק.</t>
  </si>
  <si>
    <t xml:space="preserve"> מ"ר</t>
  </si>
  <si>
    <t>04.01.0030</t>
  </si>
  <si>
    <t>בנית מחיצות מבלוקי בטון חלולים (3 חורים) בעובי 10 ס"מ - 15 ס"מ.</t>
  </si>
  <si>
    <t>06.00.0000</t>
  </si>
  <si>
    <t>עבודות נגרות ומסגרות אומן</t>
  </si>
  <si>
    <t>06.01.0000</t>
  </si>
  <si>
    <t>הערות</t>
  </si>
  <si>
    <t>06.01.0010</t>
  </si>
  <si>
    <t>- מחירי היחידה כוללים גם את כל המפורט ברשימות הנגרות/מסגרות/דלתות, במיפרט המיוחד, בפרטים בתוכניות, בהנחיות יועץ אקוסטיקה, בהנחיות יועץ הבטיחות,בהנחיות יועץ הנגישות  ושאר יועצי הפרויקט. הכל קומפלט מושלם וקבוע במקומו.</t>
  </si>
  <si>
    <t>06.01.0020</t>
  </si>
  <si>
    <t>- מחירי היחידה כוללים גם את כל הפרזול כנדרש לרבות מחזירי שמן, מעצורים, ידיות בהלה, צירים, מנעולים, צוהר, מתאמי סגירה, איטומים ובידודים אקוסטיים, הכנות לדלתות מבוקרות, אביזרי נגישות על פי תקן וכו'</t>
  </si>
  <si>
    <t>06.01.0030</t>
  </si>
  <si>
    <t>- מחירי היחידה כוללים גם גילוון, צבע בתנור, ביטון ועיגון המשקופים וכו'.</t>
  </si>
  <si>
    <t>06.01.0040</t>
  </si>
  <si>
    <t>- מחירי היחידה כוללים גם מפתח מאסטר שיפתח את כל הדלתות במתחם העבודה.או מפתח פרפר בהתאם לסוג הדלת.</t>
  </si>
  <si>
    <t>06.01.0050</t>
  </si>
  <si>
    <t>- מחירי היחידה של כל האלמנטים הקבועים והמשולבים במחיצות גבס, כוללים את כל החיזוקים וההכנות הנדרשים ברצפה, בקירות ובתקרה לצורך התקנת האלמנטים, לרבות פרופילי RHS מגולבנים, פרופילים מחוזקים, חיזוקי עץ וכו' מעוגנים ברצפות, בקירות ובתקרות.</t>
  </si>
  <si>
    <t>06.01.0060</t>
  </si>
  <si>
    <t>מחירי היחידה כוללים את כל עבודות הסיתות, החציבה, ההתאמה, השלמות בנייה/בטון, התאמת מידות הפתחים הקיימים למידות האלמנטים וכיו"ב, הקשורות בהרכבת חלקי הנגרות והמסגרות, אשר נובעים מאי התאמת מידות הפתחים וכן גם ביצוע כל התיקונים הנידרשים כגון תיקוני ריצוף, טיח, בנייה, בטון, צבע  וכו'.</t>
  </si>
  <si>
    <t>06.01.0070</t>
  </si>
  <si>
    <t>מחירי היחידה כוללים הכנת תוכנית SHOP-DRAWINGS והגשתן טרם תחילת הייצור לאישור האדריכל.</t>
  </si>
  <si>
    <t>06.02.0000</t>
  </si>
  <si>
    <t>רשימת נגרות</t>
  </si>
  <si>
    <t>06.02.0010</t>
  </si>
  <si>
    <t>דלת, טיפוס מס' D-1 ברשימה. הכל קומפלט כמפורט ברשימה.</t>
  </si>
  <si>
    <t xml:space="preserve"> יח'</t>
  </si>
  <si>
    <t>06.02.0020</t>
  </si>
  <si>
    <t>דלת, טיפוס מס' D-22 ברשימה. הכל קומפלט כמפורט ברשימה.</t>
  </si>
  <si>
    <t>06.02.0030</t>
  </si>
  <si>
    <t>דלת, טיפוס מס' D-3 ברשימה. הכל קומפלט כמפורט ברשימה.</t>
  </si>
  <si>
    <t>06.03.0000</t>
  </si>
  <si>
    <t>רשימת מסגרות אש</t>
  </si>
  <si>
    <t>06.03.0010</t>
  </si>
  <si>
    <t>דלת אש 30\30 דו כנפית  , טיפוס מס' F-100.1 +100.2 ברשימה. הכל קומפלט כולל מקדם סגירה, ומערכת מגנטים להחזקת הדלת במצב N/O כמפורט ברשימה.</t>
  </si>
  <si>
    <t>06.04.0000</t>
  </si>
  <si>
    <t>רשימת מסגרות</t>
  </si>
  <si>
    <t>06.04.0010</t>
  </si>
  <si>
    <t>מאחזי יד++מסעד יד- חוץ,המשכי  דגם HR9 עץ מייפל תוצרת IPC. הכל קומפלט כמפורט ברשימה.</t>
  </si>
  <si>
    <t xml:space="preserve"> מטר</t>
  </si>
  <si>
    <t>06.05.0000</t>
  </si>
  <si>
    <t>רשימת מקבעים</t>
  </si>
  <si>
    <t>06.05.0001</t>
  </si>
  <si>
    <t>מחירי היחידה כוללים את כל המפורט ברשימת המקבעים, לרבות כל הפרזול כנדרש, משטחים מכל סוג, חיפויים, ציפויים, וכל הנדרש לביצוע מושלם. הכל קומפלט.</t>
  </si>
  <si>
    <t>06.05.0003</t>
  </si>
  <si>
    <t>פריט נגרות NG -1</t>
  </si>
  <si>
    <t>06.05.0004</t>
  </si>
  <si>
    <t>פריט נגרות NG -2</t>
  </si>
  <si>
    <t>06.05.0005</t>
  </si>
  <si>
    <t>פריט נגרות NG -3</t>
  </si>
  <si>
    <t>06.05.0006</t>
  </si>
  <si>
    <t>פריט נגרות NG -4</t>
  </si>
  <si>
    <t>06.05.0007</t>
  </si>
  <si>
    <t>פריט נגרות NG -5</t>
  </si>
  <si>
    <t>06.05.0008</t>
  </si>
  <si>
    <t>פריט נגרות NG -6</t>
  </si>
  <si>
    <t>06.05.0009</t>
  </si>
  <si>
    <t>פריט נגרות NG -7</t>
  </si>
  <si>
    <t>06.05.0010</t>
  </si>
  <si>
    <t>פריט נגרות NG -8</t>
  </si>
  <si>
    <t>06.05.0011</t>
  </si>
  <si>
    <t>פריט נגרות NG -9</t>
  </si>
  <si>
    <t>06.05.0012</t>
  </si>
  <si>
    <t>פריט נגרות NG -10</t>
  </si>
  <si>
    <t>06.05.0013</t>
  </si>
  <si>
    <t>פריט נגרות NG -11</t>
  </si>
  <si>
    <t>06.05.0014</t>
  </si>
  <si>
    <t>פריט נגרות NG -12</t>
  </si>
  <si>
    <t>06.05.0015</t>
  </si>
  <si>
    <t>פריט נגרות NG -13</t>
  </si>
  <si>
    <t>06.05.0016</t>
  </si>
  <si>
    <t>פריט נגרות NG -14</t>
  </si>
  <si>
    <t>07.00.0000</t>
  </si>
  <si>
    <t>מתקני תברואה וכיבוי אש</t>
  </si>
  <si>
    <t>07.02.0000</t>
  </si>
  <si>
    <t>תת פרק 7.2</t>
  </si>
  <si>
    <t>07.02.0009</t>
  </si>
  <si>
    <t>הכנת ניקוז ליחידת מז"א (הצינור נמדד בניפרד) לרבות תאום מיקום הניקוז עם קבלן מז"א/מתכנן מז"א, אביזר חיבור מיוחד (אטם גומי) לחיבור הצינור הגמיש לצינור הניקוז, בדיקת הביצוע של קבלן המיזוג המתחבר להכנה, קומפלט</t>
  </si>
  <si>
    <t>07.03.0000</t>
  </si>
  <si>
    <t>תת פרק 7.3</t>
  </si>
  <si>
    <t>07.03.0001</t>
  </si>
  <si>
    <t>הערה: כל הקבועות הסניטריות יכללו את כל הנדרש לצורך עמידה בתקן ירוק</t>
  </si>
  <si>
    <t>07.03.0005</t>
  </si>
  <si>
    <t>אספקה והתקנה קומפלט של משטח קוריאן לבן כולל כיור דגם 859  כולל הגבהות קורייאן בגובה 20 ס"מ ע"פ תוכנית  המיחיר כולל נקודת מים חמים קרים, ניקוז  הכנה מרכזי לברז פרח, סיפון 1.25" P פליז מצופה כרום, תוצרת "קבוצת חמת" דגם "פלמה 51" המחיר כולל את כל עבודות האינסטלציה הדרושות על מנת  לבצע כיור מתפקד מלא</t>
  </si>
  <si>
    <t>07.03.0007</t>
  </si>
  <si>
    <t>סוללה פרח לכיור, זרוע הפעלה, פיה ארוכה (כ- 20 ס"מ) מסתובבת, מצופה כרום, ברזי זוית NIL. תוצרת "קבוצת חמת" דגם "אוורסט"</t>
  </si>
  <si>
    <t>07.03.0008</t>
  </si>
  <si>
    <t>סוללה לכיור להתקנה מהקיר, זרוע הפעלה, פיה בינונית מסתובבת (כ- 20 ס"מ), תוצרת "קבוצת חמת" דגם "אוורסט"</t>
  </si>
  <si>
    <t>07.03.0009</t>
  </si>
  <si>
    <t>תוספת עבור ידית מרפק לסוללת מים קרים וחמים</t>
  </si>
  <si>
    <t>07.03.0013</t>
  </si>
  <si>
    <t>פירוק כל הקבועות הקיימות המתבטלות במסגרת הפרויקט, מסירה למזמין ו/או סילוק לאתר פסולת, קומפלט</t>
  </si>
  <si>
    <t>07.05.0000</t>
  </si>
  <si>
    <t>שונות</t>
  </si>
  <si>
    <t>07.05.0001</t>
  </si>
  <si>
    <t>עבודות רג'י בהתאם להוראת המפקח. שרברב/רתך מקצועי</t>
  </si>
  <si>
    <t xml:space="preserve"> ש"ע</t>
  </si>
  <si>
    <t>08.00.0000</t>
  </si>
  <si>
    <t>עבודות חשמל</t>
  </si>
  <si>
    <t>08.01.0000</t>
  </si>
  <si>
    <t>אינסטלציה חשמלית נקודות</t>
  </si>
  <si>
    <t>08.01.0010</t>
  </si>
  <si>
    <t>נקודת מאור מושלמת, או נק' הזנת מאור לפס אספקות, כולל כבל N2XY עד 7X1.5 ממ"ר לפי המוגדר במפרט הטכני, צנרת בקוטר עד 25 מ"מ, מ"ז למאור מתוצרת גוויס, ביטיצ'ינו או לגרנד. העבודה כוללת חציבה לפי הצורך וסגירת החריצים בתום העבודה - הכל מושלם.</t>
  </si>
  <si>
    <t xml:space="preserve"> נק'</t>
  </si>
  <si>
    <t>08.01.0020</t>
  </si>
  <si>
    <t>נקודות חיבור קיר 16 א', או נק' הזנה לפס אספקות, כולל צנור בקוטר 20 מ"מ, כבל רגיל 3X2.5 N2XY ממ"ר ואביזר 16 א' תוצרת גוויס, ביטיצ'ינו או לגרנד, מותקן תט או אביזר להזנת T.V לפי הנחיות המפעיל של הטלויזיה המקומי) שיותקן בקופסת "בידורית" המפורטת בהמשך. נקודות במעגלים משותפים או נפרדים. העבודה כוללת חצי בה לפי הצורך וסגירת החריצים בתום העבודה - הכל מושלם.</t>
  </si>
  <si>
    <t>08.01.0030</t>
  </si>
  <si>
    <t>כנ"ל, אך נק' ח"ק 16A עם אביזר כפול, היתר כנ"ל.</t>
  </si>
  <si>
    <t>08.01.0040</t>
  </si>
  <si>
    <t>כנ"ל, אך נק' ח"ק 16A עם 4 אביזרים צמודים, היתר כנ"ל.</t>
  </si>
  <si>
    <t>08.01.0050</t>
  </si>
  <si>
    <t>נק' ח"ק 16A כולל צנור בקוטר 20 מ"מ, כבל מסוכך N2XCY 3X2.5 ממ"ר ואביזר 16A דגם בריטי מתוצרת כנ"ל, או אביזר CEE 16A. נקודות במעגלים משותפים או נפרדים.</t>
  </si>
  <si>
    <t>08.01.0060</t>
  </si>
  <si>
    <t>נק' ח"ק 16A כנ"ל או נקודת הזנה לחלון שחרור עשן, כולל כבל ישיר בצינור עם כבל 3X2.5 ממ"ר חסין אש (NHXH)</t>
  </si>
  <si>
    <t>08.01.0070</t>
  </si>
  <si>
    <t>נקודת ח"ק תלת פזית, כולל צנור בקוטר 25 מ"מ כבל 5X2.5 N2XY ממ"ר ואביזר פלסטי 5X16 א' מדגם CEKON, אטימות IP67.</t>
  </si>
  <si>
    <t>08.01.0080</t>
  </si>
  <si>
    <t>נקודת דוד מים חמים או נק' תנור חימום אמבטיה או אמבטיה רפואית, כולל צנור בקוטר 20 מ"מ, כבל 3X2.5 ממ"ר, מפסיק זרם דו-קטבי עם מנורת סימון, מנתק דו-קטבי משוריין מוגן מים ליד הדוד וחיבור של גוף החימום או המנוע, כל נקודה במעגל נפרד.</t>
  </si>
  <si>
    <t>08.01.0090</t>
  </si>
  <si>
    <t>תוספת למחיר נק' מאור או חיבור קיר, רגיל או כפול, עבור השימוש באביזר עם מנורת סימון.</t>
  </si>
  <si>
    <t>08.01.0100</t>
  </si>
  <si>
    <t>תוספת למחיר נק' מאור או נק' חיבור קיר עבור השימוש באביזר מוגן מים התוצרת המוגדרת לעיל.</t>
  </si>
  <si>
    <t>08.01.0110</t>
  </si>
  <si>
    <t>הכנה לנקודת תקשורת אחודה, בצנור בקוטר 25 מ"מ עם חוט משיכה שזור, מושחל, קופסה בעומק 60 מ"מ או קופסה מלבנית נפרדת, כל נקודה במעגל נפרד.</t>
  </si>
  <si>
    <t>08.01.0120</t>
  </si>
  <si>
    <t>הכנה לנק' טלויזיה, כולל צנור בקוטר 20 מ"מ, כבל טלוויזיה 75 אוהם, אביזר מתוצרת גוויס, ביטיצ'ינו או לגרנד.</t>
  </si>
  <si>
    <t>08.01.0130</t>
  </si>
  <si>
    <t>נקודת אינטרקום כולל צינור בקוטר 20 מ"מ כבל 3(2X0.5) ממ"ר TWISTED PAIR המאושר ע"י ספק מכשירי האינטרקום ואביזר - RJ-45 מתוצרת כנ"ל, תה"ט או בקופסת שקעים, כל נקודה במעגל נפרד מארון תקשורת הקומתי/המחלקתי.</t>
  </si>
  <si>
    <t>08.01.0140</t>
  </si>
  <si>
    <t>נק' טלפון מושלמת כולל צינור בקוטר 25 מ"מ , כבל בעל 4 זוגות גידים טלפון, על פי הנחיות יועץ התקשורת, אביזר קצה מתוצרת הנ"ל.</t>
  </si>
  <si>
    <t>08.01.0150</t>
  </si>
  <si>
    <t>נקודת תקשורת (נק' גילוי אש, נק' כרטיס קורא מגנטי, נק' לחצן פתיחת דלת חשמלית, נק' בקרה לדלת וכדו'), כולל צינור בקוטר 20 מ"מ עם חוט משיכה מושחל, נקודותבמעגלים משותפים או נפרדים.</t>
  </si>
  <si>
    <t>08.01.0160</t>
  </si>
  <si>
    <t>צינורות פי.וי.סי. מסוג פ"ד או פ"נ או קשיח כבד, הכל בהתאם לצורך, כולל כל אביזרי עזר ועבודות העזר - הכל קומפלט מוכן לשימוש - צינור בקוטר 25 מ"מ.</t>
  </si>
  <si>
    <t>08.01.0170</t>
  </si>
  <si>
    <t>צנור כנ"ל , אך בקוטר 32 מ"מ.</t>
  </si>
  <si>
    <t>08.01.0180</t>
  </si>
  <si>
    <t>צינור קוברה שרשורי דו שכבתי, מטיפוס "קוברה", בקוטר 40 מ"מ עם חוט משיחה שזור.</t>
  </si>
  <si>
    <t>08.01.0190</t>
  </si>
  <si>
    <t>צינור קוברה שרשורי דו שכבתי, מטיפוס "קוברה", בקוטר 50 מ"מ כולל חוט משיכה שזור.</t>
  </si>
  <si>
    <t>08.01.0200</t>
  </si>
  <si>
    <t>חוטים עם או ללא בידוד פי.וי.סי. בצבעים שונים עבור פזות, אפס והארקה (עבור האינסטלציה שלא נמדד לפי הנקודות). חוט בחתך 6 ממ"ר.</t>
  </si>
  <si>
    <t>08.01.0210</t>
  </si>
  <si>
    <t>חוט כנ"ל , אך בחתך 10 ממ"ר.</t>
  </si>
  <si>
    <t>08.01.0220</t>
  </si>
  <si>
    <t>חוט כנ"ל , אך בחתך 16 ממ"ר.</t>
  </si>
  <si>
    <t>08.01.0230</t>
  </si>
  <si>
    <t>נק' הארקה לתקרה אקוסטית כולל צינור וחוט נחושת מבודד בחתך 10 ממ"ר.</t>
  </si>
  <si>
    <t>08.01.0240</t>
  </si>
  <si>
    <t>נק' הארקה לצינור מים כולל צינור, חוט נחושת מבודד בחתך 50 ממ"ר, שלה כבדה ושילוט, קומפלט.</t>
  </si>
  <si>
    <t>08.01.0250</t>
  </si>
  <si>
    <t>נק' הארקה לתעלות רשת כולל צינור וחוט 10 ממ"ר.</t>
  </si>
  <si>
    <t>08.01.0260</t>
  </si>
  <si>
    <t>פס השוואת פוטנציאלים עשוי מנחושת אלקטרוליטית מצופה בדיל, בחתך 40x4 ממ"ר, כולל ברגים הדרושים עבור כל הארקות הנ"ל ועוד 7 ברגים שמורים, כולל שילוט בסנדוויץ' חרוט לכל חוט הארקה, קומפלט.</t>
  </si>
  <si>
    <t>קומפ'</t>
  </si>
  <si>
    <t>08.01.0270</t>
  </si>
  <si>
    <t>נק' הארקה לצינור גז כולל צינור וחוט בחתך 10 ממ"ר.</t>
  </si>
  <si>
    <t>08.01.0280</t>
  </si>
  <si>
    <t>נק' הארקה לגוף מתכתי כלשהו כולל צינור וחוט 10 ממ"ר.</t>
  </si>
  <si>
    <t>08.01.0290</t>
  </si>
  <si>
    <t>נקודת הארקה לתעלות מיזוג אויר, כולל צנור בקוטר 20 מ"מ וחוט מבודד 10 ממ"ר.</t>
  </si>
  <si>
    <t>08.01.0300</t>
  </si>
  <si>
    <t>הארקת רצפה אנטי-סטטית, כולל חיבור רצועות נחושת של הרצפה, 4 קופסאות בגודל D14 שקועות בקיר עם כיסוי אלומיניום מחוזק ע"י 4 ברגים ושילוט חרוט בהתאם לפרט שוכנית, הזנה ע"י צינור 20 מ"מ וחוט Cu PVC 16 מ"מ וגישור בין 4 הקופסאות, הכל מושלם ומוכן לשימוש, בהתאם לפרט שבתוכנית. &lt;p&gt;על הקבלן להכין ולהציג פרט דוג מה לאישור.&lt;/p&gt;</t>
  </si>
  <si>
    <t>08.01.0310</t>
  </si>
  <si>
    <t>נקודת הארקה על הקיר, או בתעלה, או בקופסת שקעים, כולל צנור בקוטר 20 מ"מ, חוט נחושת בחתך 4 ממ"ר ובית מחבר להארקה ("אליכ" ).</t>
  </si>
  <si>
    <t>08.01.0320</t>
  </si>
  <si>
    <t>תעלות רשת בחתך 8X20 ס"מ עשויות מחוט פלדה מגולוון בקוטר 4 מ"מ, כולל חיזוקים בצורת L מברזל מגולוון, כולל כל עבודות וחומרי עזר - הכל קומפלט.</t>
  </si>
  <si>
    <t>08.01.0330</t>
  </si>
  <si>
    <t>תעלות רשת כנ"ל , אך בחתך 8X10 ס"מ, עשויות מחוט פלדה מגולוון בקוטר 4 מ"מ, כולל חיזוקים בצורת L מברזל מגולוון, כולל כל עבודות וחומרי עזר - הכל קומפלט.</t>
  </si>
  <si>
    <t>08.01.0340</t>
  </si>
  <si>
    <t>תעלת אלומיניום בחתך 56x162.5 מ"מ, עם מחיצות, כדוגמת דגם Queraz של Hager (מולכו).</t>
  </si>
  <si>
    <t>08.01.0350</t>
  </si>
  <si>
    <t>קופסת שקעים D20 של ע.ד.א. פלסט, מותקנת באופן שקוע בקיר, כולל כל אביזרי העזר ומסתמים (עבור האביזרים ישולם במסגרת ספירת נקודות)</t>
  </si>
  <si>
    <t>08.01.0360</t>
  </si>
  <si>
    <t>קופסת שקעים D18 של ע.ד.א. פלסט, מותקנת באופן שקוע בקיר, כולל כל אביזרי העזר ומסתמים (עבור האביזרים ישולם במסגרת ספירת נקודות)</t>
  </si>
  <si>
    <t>08.01.0370</t>
  </si>
  <si>
    <t>קופסת שקעים מדגם D17 של ע.ד.א. פלסט, מותקנת באופן שקוע בקיר, כולל כל אביזרי העזר ומסתמים (עבור האביזרים ישולם במסגרת ספירת הנקודות).</t>
  </si>
  <si>
    <t>08.01.0380</t>
  </si>
  <si>
    <t>קופסת שקעים מדגם D14 של ע.ד.א. פלסט, מותקנת באופן שקוע בקיר, כולל כל אביזרי העזר ומסתמים (עבור האביזרים ישולם במסגרת ספירת הנקודות).</t>
  </si>
  <si>
    <t>08.01.0390</t>
  </si>
  <si>
    <t>איטום אש לפתח בקיר או רצפת אש למשך שעתיים, בשטח מעל 0.2 מ"ר של מעבר עד 3 תעלות כבלי חשמל או תקשורת. האיטום ייעשה ע"י השמת צמר סלעים או לוח חסין אש ועל מריחת מסטיק מסוג "PILOCOAT FIRESEAL" או "JBK ACRYLIC" או "FLAMMOTECT-A" או ש"ע. המדידה לפי שטח הפתח ברוטו (כל תעלה נוספת מעל 3 תעלות וציפוי כבלים י מדדו בנפרד)</t>
  </si>
  <si>
    <t>08.01.0400</t>
  </si>
  <si>
    <t>השתלת מאמ"ת בלוחות קיימים, (המאמ"ת יתומחר בנפרד) כולל הזזת הציוד הקיים, פינוי מקום, חיתוך פנלים, מהדקים, חיווט פנימי, הכל מושלם. העבודה תעשה בשעות חריגות כך שלא יפריע לתפקוד בית החולים. בתיאום עם מהנדס החשמל של בית החולים.</t>
  </si>
  <si>
    <t>08.01.0410</t>
  </si>
  <si>
    <t>עבודות בגין שינויים בפסי אספקה קיימים בתאום הספק לפי התוכניות, כולל על האביזרים וכל העבודות הדרושות, שינוע של הפסים או חלקים ממנו לחיווט מחדש או באתרהלקוח.</t>
  </si>
  <si>
    <t>08.01.0420</t>
  </si>
  <si>
    <t>התקנה קומפלט של פסי אספקה קיימים שיסופקו ע"י ביה"ח.</t>
  </si>
  <si>
    <t>08.01.0430</t>
  </si>
  <si>
    <t>עבודות שונות שאינן מתוארות בסעיפים הנ"ל ואשר תימדדנה לפי שעות עבודה המאושרות של חשמלאי ויאושרו ע"י המפקח בלבד.</t>
  </si>
  <si>
    <t>08.01.0440</t>
  </si>
  <si>
    <t>העברת בקורת מהנדס בודק בהתאם לתקן VDE כולל כל התיאומים הדרושים ומתן עזרה בעת הבדיקה. המחיר קומפלט. הערה: הבודק ייקבע ע"י המפקח! &lt;p&gt;הבודק יבדוק את לוחות החשמל במפעל היצרן, לפני אספקתם לשטח.&lt;/p&gt;</t>
  </si>
  <si>
    <t>08.02.0000</t>
  </si>
  <si>
    <t>קוי הזנה</t>
  </si>
  <si>
    <t>08.02.0010</t>
  </si>
  <si>
    <t>הערה: מחיר הכבלים כולל את כל התיאומים הנדרשים עם מחלקת ההנדסה של בית החולים, כולל פתיחת תקרות קיימות והחזרת המצב לקדמותו בתום העבודה, מעבר בפירים, הנחבתעלות קיימות , חיזוקים לתקרה הקונסטרוקטיבית, חיבור ב-2 הקצוות באופן מושלם כולל שרוולים מתפצלים בפתיחת התרמיל, הכל לפי מפרט 08 , לכל האורך התוואי, ו כל חומרי העזר הדרושים לחיבור מושלם.</t>
  </si>
  <si>
    <t>08.02.0020</t>
  </si>
  <si>
    <t>כבלים טרמופלסטיים N2XY בחתך 3X2.5 ממ"ר או 5X1.5 ממ"ר או 3X1.5 ממ"ר.</t>
  </si>
  <si>
    <t>08.02.0030</t>
  </si>
  <si>
    <t>כבל N2XY אך בחתך 5X2.5 או 2X4 או 7X1.5 ממ"ר.</t>
  </si>
  <si>
    <t>08.02.0040</t>
  </si>
  <si>
    <t>כבל N2XY, אך בחתך 5X10 ממ"ר.</t>
  </si>
  <si>
    <t>08.03.0000</t>
  </si>
  <si>
    <t>לוחות חשמל</t>
  </si>
  <si>
    <t>08.03.0010</t>
  </si>
  <si>
    <t>הערה: הציוד המפורט להלן יותקן בלוחות החשמל הקיימים. לא תשולם כל תוספת מחיר בגין התקנת הציוד בלוח הקיים. המחיר כולל את כל עבודות העזר הדרושות וחומרי העזר הדרושים לחיבור מושלם ומוכן לשימוש ועבודה, כולל צוות חווטי לוחות חשמל, תיאום עם הגורמים הרלוונטים בבית החולים לצורך תיאום הפסקות החשמל.</t>
  </si>
  <si>
    <t>08.03.0020</t>
  </si>
  <si>
    <t>מבנים ללוחות חשמל , ללא חריצי אוורור, בעומק עד 50 ס"מ בנויים מפח מגולוון צבוע אפוקסי עם פנלים ודלתות עם ידית נעילה מרכזית, הכל בהתאם למתואר במפרט הטכני עבור הציוד המפורט להלן, כולל פלטות עם אטמי כניסה לכבלים מתוצרת RITTAL.</t>
  </si>
  <si>
    <t>08.03.0030</t>
  </si>
  <si>
    <t>מפסק זרם חצי אוטומטי מטיפוס זעיר בגודל עד 3X40 או 3x32A אמפר וזרם קצר 10 ק"א, עקומת הגנה לבחירת המתכנן.</t>
  </si>
  <si>
    <t>08.03.0040</t>
  </si>
  <si>
    <t>מפסק זרם חצי אוטומטי מטיפוס זעיר בגודל עד4X32A אמפר וזרם קצר 10 ק"א, עקומת הגנה לבחירת המתכנן.</t>
  </si>
  <si>
    <t>08.03.0050</t>
  </si>
  <si>
    <t>מפסק זרם חצי אוטומטי מטיפוס זעיר בגודל עד 3X25 אמפר וזרם קצר 10 ק"א, עקומת הגנה לבחירת המתכנן.</t>
  </si>
  <si>
    <t>08.03.0060</t>
  </si>
  <si>
    <t>מ"ז חצי אוטומטי בגודל עד 1X25 אמפר, היתר כנ"ל.</t>
  </si>
  <si>
    <t>08.03.0070</t>
  </si>
  <si>
    <t>מ"ז חצי אוטומטי בגודל עד 2X40 אמפר.</t>
  </si>
  <si>
    <t>08.03.0080</t>
  </si>
  <si>
    <t>תוספת מחיר בגין תוספת סליל הפסקה למא"ז מכל סוג</t>
  </si>
  <si>
    <t>08.03.0090</t>
  </si>
  <si>
    <t>ממסר פחת משולב בגודל עד 4X32/0.03א' כדוגמת דגם DS203 מתוצרת ABB</t>
  </si>
  <si>
    <t>08.03.0100</t>
  </si>
  <si>
    <t>ממסר פחת משולב בגודל עד 2X32/0.03א' כדוגמת דגם DS201 מתוצרת ABB</t>
  </si>
  <si>
    <t>08.03.0110</t>
  </si>
  <si>
    <t>מנתק בעומס בגודל 3X63A כולל סליל עבודה ומגעי עזר N.C+NO.</t>
  </si>
  <si>
    <t>08.03.0120</t>
  </si>
  <si>
    <t>נורות סימון מדגם MULTILED עם כיפות בצבעים שונים, כולל בית נורה.</t>
  </si>
  <si>
    <t>08.03.0130</t>
  </si>
  <si>
    <t>ממסר צעד עם מגעים ל -16 א' כדוגמת תוצרת סימנס.</t>
  </si>
  <si>
    <t>08.03.0140</t>
  </si>
  <si>
    <t>ממסר התראות ממערכת גילוי אש ועשן מדגם ISO4 של מצג בקרה.</t>
  </si>
  <si>
    <t>08.03.0150</t>
  </si>
  <si>
    <t>מגיני ברק ומתח יתר מדגם VAL MS 320/40/3+1FM GY1 של Phoenix Contact.</t>
  </si>
  <si>
    <t>08.03.0160</t>
  </si>
  <si>
    <t>מנתק מבטיחים כושר ניתוק גבוה בגודל 3x25 כולל נתיכים.</t>
  </si>
  <si>
    <t>08.03.0170</t>
  </si>
  <si>
    <t>גוף תאורה עם נורות LED, קליפסים מתכתיים לחיבור הגוף למבנה הלוח כולל מיקרו מפסק להפעלת הגוף הכל מושלם.</t>
  </si>
  <si>
    <t>08.03.0180</t>
  </si>
  <si>
    <t>ממסר פיקוד נשלף</t>
  </si>
  <si>
    <t>08.03.0190</t>
  </si>
  <si>
    <t>מספק זרם בורר לפיקוד עד 5 מצבים</t>
  </si>
  <si>
    <t>08.04.0000</t>
  </si>
  <si>
    <t>גופי תאורה</t>
  </si>
  <si>
    <t>08.04.0010</t>
  </si>
  <si>
    <t>גוף תאורת חירום עם נורת LED של 3W, מצבר ניקל-מטל כדוגמת דגם EL731/R-08 עם סוללה אינטגראלית, או מדגם EL731 (צמוד לתקרה/קיר, בהתאם למקום ההתקנה) עם בדיקה עצמית, כולל רכיב BL אינטגראלי, כיול ותכנות כל רכיב על מפה סינופטית מושלמת כולל החלק היחסי של כל רכיב.</t>
  </si>
  <si>
    <t>08.04.0020</t>
  </si>
  <si>
    <t>גוף תאורת חירום עם שלט פרספקס כולל רכיב BL אינטגראלי, כיול ותכנות כל רכיב על מפה סינופטית מושלמת כולל החלק היחסי של כל רכיב., אמבטיית השקעה מדגם EL716או צמוד מדגם EL723 (לפי מקום ההתקנה) של אלקטרולייט, כולל בדיקה עצמית.</t>
  </si>
  <si>
    <t>08.04.0030</t>
  </si>
  <si>
    <t>גוף תאורה LED בהספק 3800Lm ,24W, עם מכסה הרמטי עשוי מפוליקרבונט עם סגרים מנירוסטה, כולל נורות לפי המפורט במפרט הטכני, כדוגמת דגם LINDA LED מתוצרת FILI.(אורן תאורה)PPI</t>
  </si>
  <si>
    <t>08.04.0040</t>
  </si>
  <si>
    <t>גוף תאורה עגול , שקוע בתקרה אקוסטית , IP54 ,L80/50,000h עם נורת 18W LED/2200Lm, עם זוית הארה 90 מעלות , כיסוי חלבי תחתון, מדגם D150L של LITE-E (אורן תאורה)</t>
  </si>
  <si>
    <t>08.04.0050</t>
  </si>
  <si>
    <t>גוף תאורת LED , בתקרה מונמכת עם מפזר מיקרו-פריזמטי, 19&gt;UGR, בהספק 15W, 1800lLm, כולל דרייבר דאלי DT8 ו - 50000 שעות עבודה ב-L80, כדוגמת דגם D150L מתוצרת LITE-E (אורן תאורה)</t>
  </si>
  <si>
    <t>08.04.0060</t>
  </si>
  <si>
    <t>גוף תאורה עגול , שקוע בתקרה אקוסטית , IP54 ,L80/50,000h עם נורת 13W LED/1400Lm, עם זוית הארה 90 מעלות , כיסוי חלבי תחתון, מדגם D100L של LITE-E (אורן תאורה)</t>
  </si>
  <si>
    <t>08.04.0070</t>
  </si>
  <si>
    <t>גוף תאורה פנל BACK LIGHT שקוע בתקרה מונמכת , 60x60 ס"מ , עם נורות 40W LED/3600Lm , L70/50,000h , מדגם CK-PL של UPSHINE (אורן תאורה)</t>
  </si>
  <si>
    <t>08.04.0080</t>
  </si>
  <si>
    <t>גוף תאורת LED , בתקרה מונמכת עם מפזר מיקרו-פריזמטי, 19&gt;UGR, בהספק 45W, 4500lLm, כולל דרייבר דאלי ו - 50000 שעות עבודה ב-L80, , כדוגמת דגם CK-PL של UPS(אורן תאורה) HINE</t>
  </si>
  <si>
    <t>08.04.0090</t>
  </si>
  <si>
    <t>גוף תאורה להתקנה צמודה לקיר עם נורת IP44 ,1300Lm ,13W, מדגם FRYER של CITY-LITE (אורן תאורה).</t>
  </si>
  <si>
    <t>08.04.0100</t>
  </si>
  <si>
    <t>גוף תאורה עשוי מפרופיל אלומיניום עם שוליים, ברוחב 48 מ"מ עם נורות LED, בעוצמה 1750Lm/20W למטר אורך עם דרייבר אינטגרלי, באורך לפי המסומן בתוכנית כדוגמתדגם SLASH2 מתוצרת REGENT</t>
  </si>
  <si>
    <t>08.04.0110</t>
  </si>
  <si>
    <t>גוף תאורה עגול, שקוע, עם נורת 420Lm/6W LED, עם דרייבראינטגרלי, כדוגמת דגם DOT מתוצרת E-LITE (אורן תאורה).</t>
  </si>
  <si>
    <t>08.04.0120</t>
  </si>
  <si>
    <t>ג"ת לד להתקנה חיצונית צמודה לקיר, הג"ת בקוטר 30 ס"מ עם כיסוי חלבי מפוליקרבונט, ברמת אטימות IP65 IK10, בהספק 25 וואט 1800 לומן, כדוגמת דגם RD25 מתוצרת.(אורעד מהנדסים) KLED</t>
  </si>
  <si>
    <t>08.05.0000</t>
  </si>
  <si>
    <t>גילוי אש ועשן</t>
  </si>
  <si>
    <t>08.05.0010</t>
  </si>
  <si>
    <t>הערה: 1. הציוד יהיה אך ורק מהתוצרת הקיימת, לצורך שמירה על אחידות הציוד בביה"ח, והתאמה למערכת הקיימת. 2. לפני הזמנת הציוד בהמשך, על הקבלן לקבל בכתב אתשור המזמין על דגם המערכת ומרכיביה. 3. המחיר כולל אספקה והתקנה וכל חומרי העזר הדרושים לשם כך. 4.לפני הזמנת הציוד על הקבלן לקבל את אישור המזמין על המע רכת למרכיביה.</t>
  </si>
  <si>
    <t>08.05.0020</t>
  </si>
  <si>
    <t>גלאי עשן אנלוגי פוטואלקטרי.</t>
  </si>
  <si>
    <t>08.05.0030</t>
  </si>
  <si>
    <t>נורית סימון מקבילה לנורית בבסיס הגלאי.</t>
  </si>
  <si>
    <t>08.05.0040</t>
  </si>
  <si>
    <t>לחצן ידני כולל יח' כתובת</t>
  </si>
  <si>
    <t>08.05.0050</t>
  </si>
  <si>
    <t>צופר אזעקה ונצנץ בעוצמה 90DB.</t>
  </si>
  <si>
    <t>08.05.0060</t>
  </si>
  <si>
    <t>חיבור מושלם של מפסק זרימה או ברז, כולל כל העבודות וחומרי העזר הדרושים.</t>
  </si>
  <si>
    <t>08.05.0070</t>
  </si>
  <si>
    <t>חיווט בזוגות חוטים שזורים, בכבל בעל מעטה כפול, בחתך 0.8 ממ"ר מחיר לנקודת גלאי, לחיץ, מנורת סימון, נצנץ, צופר, רגש זרימה וכד' מארון מעבר קומתי או מאביזר קרוב, בצנורות בקוטר 16 מ"מ או בתוך תעלות סולמות וכו' (שימדד בנפרד).</t>
  </si>
  <si>
    <t>08.05.0080</t>
  </si>
  <si>
    <t>חיבור מושלם למערכת גילוי אש ועשן הקיימת, כולל כל החיווט הדרוש, כל ההרחבות הנדרשות כולל כרטיסי הרחבה, חומרי עזר נלווים ותכנות . העבודה כוללת פתיחת התקרות האקוסטיות לפי הצורך והחזרת המצב לקדמותו בתום העבודה, כולל כל העבודות וחומרי העזר, הכל מושלם.</t>
  </si>
  <si>
    <t>08.05.0090</t>
  </si>
  <si>
    <t>העברת ביקורת מכון התקנים הישראלי כולל תשלום האגרה ומתן כל העזרה הדרושה בעת הבדיקה. עד לקבלת אישור מכון התקנים ללא הערות.</t>
  </si>
  <si>
    <t>08.06.0000</t>
  </si>
  <si>
    <t>מערכת כריזת חירום</t>
  </si>
  <si>
    <t>08.06.0010</t>
  </si>
  <si>
    <t>חיבור מושלם למערכת כריזה הקיימת בבית החולים, כולל כל העבודות להרחבות הנדרשות של המסד הקיים. תוספת והרחבת המגבר ל- 2x100W, וכל החומרים והתיאומים הדרושים לחיבור מושלם.</t>
  </si>
  <si>
    <t>08.06.0060</t>
  </si>
  <si>
    <t>רמקול "6 תקרה כולל שנאי קו כולל גריל מתכתי להתקנה באזורי שרות כמתואר במפרט.</t>
  </si>
  <si>
    <t>08.06.0100</t>
  </si>
  <si>
    <t>מחיר לנקודת חיווט כולל השחלת החיווט בצנרת, שתוכן ע"י אחרים.</t>
  </si>
  <si>
    <t>08.07.0000</t>
  </si>
  <si>
    <t>מערכת כריזה מנהלתית</t>
  </si>
  <si>
    <t>08.07.0010</t>
  </si>
  <si>
    <t>הערה:&lt;p&gt;המערכת לחדר סימולציה תהיה כדוגמת תוצרת חב' C-TEC (מגלקום). המחירים כוללים, אספקה, התקנה, הפעלה, מסירה למזמין, הדרכת צוות העובדים של המזמין, הכל מושלם.&lt;/p&gt;</t>
  </si>
  <si>
    <t>08.07.0020</t>
  </si>
  <si>
    <t>מגבר ערבל כדוגמת דגם CMX-E-120 תוצרת Magalcom</t>
  </si>
  <si>
    <t>08.07.0030</t>
  </si>
  <si>
    <t>מיקרופון שולחני כדוגמת דגם RT101 תוצרת Magalcom.</t>
  </si>
  <si>
    <t>08.07.0040</t>
  </si>
  <si>
    <t>רמקול תקרתי כדוגמת דגם HSR-108-6T תוצרת Magalcom.</t>
  </si>
  <si>
    <t>08.07.0050</t>
  </si>
  <si>
    <t>מחיר לנקודת חיווט לרמקול, כולל השחלת החיווט בצנרת, שתוכן ע"י אחרים.</t>
  </si>
  <si>
    <t>08.07.0060</t>
  </si>
  <si>
    <t>התקנה וחיבור מושלם של המערכת, כולל כל עבודות אינטגרציה וכל החומרים הדרושים לחיבור מושלם.</t>
  </si>
  <si>
    <t>08.07.0070</t>
  </si>
  <si>
    <t>מחיר לנקודת חיווט למיקרופון, כולל השחלת החיווט בצנרת, שתוכן ע"י אחרים.</t>
  </si>
  <si>
    <t>08.08.0000</t>
  </si>
  <si>
    <t>מערכת חלונות שחרור עשן</t>
  </si>
  <si>
    <t>08.08.0010</t>
  </si>
  <si>
    <t>מערכת פיקוד ושליטה בפתחי עשן דגם SHEV24 עד 24vdc A24 , ל-8 מנועים, מתוצרת Simon Rwa גרמניה משווק ע"י חב' "מטלפרס בע"מ" או ש"ע, עומדת בתקן אירופאי חדשתקן הישראלי 21927-9/10 לרבות מצברים למשך 150 שעות עבודה בחירום, מנגנון בקרת טעינה לסוללות, התראה קולית וויזואלית למצב המערכת בחירום (צנ EN12101-9/10 רת וכבלים חסיני אש משולמים בנפרד)</t>
  </si>
  <si>
    <t>08.08.0020</t>
  </si>
  <si>
    <t>בקר הפעלה אזורי לשעת חירום לרבות נורות חיווי להתראה, לרבות לחצן איפוס ידני דוגמת הדגם HE-80 תוצרת Simon Rwa, משווק ע"י "מטלפרס" או ש"ע</t>
  </si>
  <si>
    <t>08.08.0030</t>
  </si>
  <si>
    <t>כרטיס RESET אוטומטי לאחר איפוס מערכת גילוי האש</t>
  </si>
  <si>
    <t>08.08.0040</t>
  </si>
  <si>
    <t>כרטיס אלקטרוני לפתיחה מקומית המאפשר שימוש בחלון גם לאיוורור, מאפשר הפעלת 8 חלונות בו זמנית באמצעות 2 גידים, ללא צורך בחיווט נוסף, דגם M-100 תוצרת Simoמשווק ע"י "מטלפרס" או ש"ע ,n Rwa</t>
  </si>
  <si>
    <t>08.08.0050</t>
  </si>
  <si>
    <t>רגש גשם - חיישן לסגירת חלונות במזג אוויר סוער מותקן חיצונית על גבי החלון דגם VRS-10 24vdc תוצרת Simon Rwa או D&amp;amp;H .</t>
  </si>
  <si>
    <t>08.08.0060</t>
  </si>
  <si>
    <t>מנוע חשמלי לחלון שחרור עשן מכל סוג, המופעל בזרם ישר 24 וולט, לפתיחה וסגירת הפתחים לשחרור עשן עולל כל האביזרים והרכיבים להשתלבות ההתקן ומנוע במנגנון החלון, כדוגמת דגם EA/K-24-600, צריכת זרם כ-1 אמפר, המנוע יאפשר פתיחה מלאה של החלון, לגודל הנדרש לפי דרישות הבטיחות. עמידות ל-300 מעלות ל-30 דק'.</t>
  </si>
  <si>
    <t>08.08.0070</t>
  </si>
  <si>
    <t>חיבור מרכזיה למרכזיה קיימת בהתאם לקיים באתר כולל כל התאומים והכרטיסים הנדרשים וכל העבודות הדרושות לחיבור מושלם ומוכן להפעלה בפנל הכבאים במפלס קומת קרקע</t>
  </si>
  <si>
    <t>09.00.0000</t>
  </si>
  <si>
    <t>עבודות טיח</t>
  </si>
  <si>
    <t>09.01.0000</t>
  </si>
  <si>
    <t>09.01.0010</t>
  </si>
  <si>
    <t>טיח פנים בשתי שכבות, סרגל בשתי כיוונים, ע"ג שטחים מישוריים, לרבות שיכבת הרבצה על אלמנטי בטון, חיזוק כל הפינות האופקיות והאנכיות בזוויתני רשת X.P.M מגולבנים עם פינות P.V.C לכל אורך הפינה, טיח על חשפי פתחים,גליפים, שטחים קטנים וצרים, עמודים, קורות, רשתות P.V.C ברוחב 80 ס"מ בין בנייה לאלמנטי בטון ובין בנייה חדשה לקיימת.</t>
  </si>
  <si>
    <t>09.01.0030</t>
  </si>
  <si>
    <t>תיקוני טיח פנים, סרגל בשני כיוונים, לרבות בשטחים קטנים וברצועות, גליפים, התחברות והתאמה לקיים, טיח על חשפי פתחים, שטחים קטנים וצרים,שיכבת הרבצה על אלמנטי בטון, חיזוק כל המקצועות לכל אורך הפינה בפינות גרמניות, רשתות P.V.C ברוחב 100 ס"מ בין בנייה לאלמנטי בטון ובין בנייה חדשה לקיימת, המדידה קומפלט לכל תיקוני הטיח שידרשו בכל מתחם העבודה בכל שלבי העבודה.</t>
  </si>
  <si>
    <t>10.00.0000</t>
  </si>
  <si>
    <t>עבודות ריצוף וחיפוי</t>
  </si>
  <si>
    <t>10.01.0000</t>
  </si>
  <si>
    <t>10.01.0001</t>
  </si>
  <si>
    <t>מחירי היחידה בכל הסעיפים בפרק זה כוללים גם את כל הפרופילים, הספים, פרופילי ההפרדה, פרופילי פינה, פרופילי ניתוק, פרופילים סופיים, פרופילים היקפיים, פרופילי חלוקה, פרופילים המשמשים כפנלים, פרופילים במיפגש רצפה/קירות, פרופילים במיפגש קירות/תקרה, כל פרופיל אחר שיידרש, מנירוסטה/פליז/אלומיניום, במעבר בין ריצופים/חיפויים ובקצה ובפינות ריצופים/חיפויים, פרופילי הגמר למיניהם מכל סוג, אופקיים/אנכיים/משופעים/מעוגלים, ככל שידרש בכל מקום שידרש, הכל לפי דרישות האדריכל וכמתואר בתוכניות ובפרטים בתוכניות ופי פרטי ומפרטי היצרנים. הפרופילים מתוצרת "אייל ציפויים" או ש"ע או תוצרת חברה אחרת לפי בחירת האדריכל.</t>
  </si>
  <si>
    <t>10.01.0002</t>
  </si>
  <si>
    <t>מחיר כל הריצופים כולל הגנתם מפני פגיעות מכניות או כתמים או כל פגיעה אחרת, באמצעות יריעות המורכבות ממצע פוליאתילן מנופח בעובי 4 מ"מ, מסוג F4 בעל מרקם ספוגי עליו מודבק קרטון מחוזק בסיבים, עמיד בלחות, תוצרת מגינית פתרונות הגנה בבנייה, וזאת עד למסירתם הסופית לידי המזמין. המחיר כולל הסרת ההגנות ופינויין טרם המסירה.</t>
  </si>
  <si>
    <t>10.02.0000</t>
  </si>
  <si>
    <t>10.02.0010</t>
  </si>
  <si>
    <t>ריצוף באריחי גרניט פורצלן דמוי פרקט - פול בודי - במידות 20/90 ס"מ, חוזק לשבירה 3000 ניוטון, מחיר יסוד 150 ש"ח/מ"ר, בגוונים ודוגמאות לפי בחירת האדריכל, מסוג נגד החלקה R10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וכו'. (כיתות)</t>
  </si>
  <si>
    <t>10.02.0020</t>
  </si>
  <si>
    <t>פנלים מסוג הריצוף הנ"ל בגובה 10 ס"מ.</t>
  </si>
  <si>
    <t>10.02.0050</t>
  </si>
  <si>
    <t>ריצוף באריחי גרניט פורצלן דמוי שיש - פול בודי - במידות 80/80 ס"מ, 90/90 ס"מ, 60/120 ס"מ, חוזק לשבירה 3000 ניוטון, מחיר יסוד 150 ש"ח/מ"ר, בגוונים ודוגמאות לפי בחירת האדריכל, מסוג נגד החלקה R10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וכו'. (פרוזדורים)</t>
  </si>
  <si>
    <t>10.02.0060</t>
  </si>
  <si>
    <t>פנלים מסוג הריצוף הנ"ל בגובה 7 ס"מ.</t>
  </si>
  <si>
    <t>10.02.0070</t>
  </si>
  <si>
    <t>חיפוי קירות בלוק או בטון או גבס, קיימים או חדשים, באריחי קרמיקה או גרניט פורצלן במידות שונות לפי בחירת האדריכל, מחיר יסוד 80 ש"ח/מ"ר, בגוונים ודוגמאות לפי בחירת האדריכל, לרבות הורדת טיח קיים, תיקונים כנדרש, הכנת התשתית, שכבת הרבצה, שכבת טיח שחור, הדבקה בדבק, מישקים ברוחב על פי תקן, גמר רובה אקרילית, שילוב פסים בגוון שונה, שילוב גוונים ודוגמאות, חיפוי חשפי פתחים, שטחים קטנים וצרים, חיתוכים והתאמות, עיבוד פתחים וחורים וכו'. הכל קומפלט. (שרותים)</t>
  </si>
  <si>
    <t>10.02.0080</t>
  </si>
  <si>
    <t>חיפוי קירות בלוק או בטון או גבס, קיימים או חדשים, באריחי קרמיקה או גרניט פורצלן דקור, במידות שונות לפי בחירת האדריכל, מחיר יסוד 120 ש"ח/מ"ר, בגוונים ודוגמאות לפי בחירת האדריכל, לרבות הורדת טיח קיים, תיקונים כנדרש, הכנת התשתית, שכבת הרבצה, שכבת טיח שחור, הדבקה בדבק, מישקים ברוחב על פי תקן, גמר רובה אקרילית, שילוב פסים בגוון שונה, שילוב גוונים ודוגמאות, חיפוי חשפי פתחים, שטחים קטנים וצרים, חיתוכים והתאמות, עיבוד פתחים וחורים וכו'. הכל קומפלט. (אריחי דקור - שרותים)</t>
  </si>
  <si>
    <t>10.02.0130</t>
  </si>
  <si>
    <t>משטח התראה מישושי/משטח מאתר/משטח מוביל, מאלמנטי נירוסטה, פסי נירוסטה, מסמרות נירוסטה, לפי תקן נגישות.</t>
  </si>
  <si>
    <t>10.02.0160</t>
  </si>
  <si>
    <t>חיפוי קירות בלוחות IPC בעובי 1 מ"מ, בגובה 110 ס"מ, בגוונים ודוגמאות לפי בחירת האדריכל, לרבות הכנת התשתית, הדבקה, פרופילי סיום אופקיים ואנכיים, פרופילי פינה, פרופילי חלוקה, שילוב גוונים ודוגמאות, חיפוי שטחים קטנים וצרים, חשפי פתחים, חיתוכים והתאמות וכו'. הכל קומפלט.</t>
  </si>
  <si>
    <t>10.02.0170</t>
  </si>
  <si>
    <t>מגיני פינה בגובה 240 ס"מ, תוצרת IPC, בגוונים ודוגמאות לפי בחירת האדריכל.</t>
  </si>
  <si>
    <t>11.00.0000</t>
  </si>
  <si>
    <t>עבודות צביעה</t>
  </si>
  <si>
    <t>11.01.0000</t>
  </si>
  <si>
    <t>11.01.0010</t>
  </si>
  <si>
    <t>צבע סופרקריל אנטיבקטריאלי על שטחים חדשים או קיימים כגון: טיח פנים, גבס וכו', בגוונים ודוגמאות לפי בחירת האדריכל, שלוש שכבות לפחות ועד לקבלת גוון אחיד, לרבות גרוד צבע קיים, הורדת מסמרים, ברגים ואלמנטים שונים, שיפשוף והחלקה, תיקונים מקומיים, תיקוני שפכטל, שילוב גוונים ודוגמאות, הכנת התשתית, שכבת יסוד וכל השכבות כנידרש לפי מיפרט היצרן וכו'.</t>
  </si>
  <si>
    <t>11.01.0020</t>
  </si>
  <si>
    <t>שילוט פולט אור/שילוט פיקטוגרמות, לארונות חשמל, אינסטלציה, תקשורת, כיבוי אש וכו', לדלתות אש, חדרים טכניים, מרחבים מוגנים, מחסנים, חדרי מדרגות, ברזי כיבוי, מדי מים, שרותים, מטבחונים, מסלולי מילוט ובטיחות, שילוט למכשירי החייאה, סוגי צנרת, ציון מס' מעגלים, מערכת בקרה, שילוט הדרכה לאגפים/מחלקות/קומות/מבואות, שילוט לחדרים, פינות עישון, שילוט לבעלי מוגבלויות ומוגבלי תנועה וכל שילוט אחר שידרש, הכל קומפלט לפי דרישות כיבוי אש וכל התקנים. המדידה קומפלט לכל השילוט הנדרש בכל מתחם העבודה בתוך המבנה, בחזיתות המבנה ובחצר.</t>
  </si>
  <si>
    <t>11.01.0030</t>
  </si>
  <si>
    <t>שפכטל מלא ב-3 שכבות לפחות, עד לקבלת משטח חלק על גבי לוחות גבס או טיח פנים, קיימים או חדשים, לרבות הכנת התשתית, שכבת יסוד וכל השכבות כנדרש. (כהכנה לצבע/גרפיקה/מדבקה).(סעיף זה יבוצע רק לפי הוראה בכתב מהמפקח)</t>
  </si>
  <si>
    <t>12.00.0000</t>
  </si>
  <si>
    <t>עבודות אלומיניום</t>
  </si>
  <si>
    <t>12.01.0000</t>
  </si>
  <si>
    <t>12.01.0020</t>
  </si>
  <si>
    <t>- מחירי היחידה כוללים גם את כל המפורט ברשימות האלומיניום, במיפרט המיוחד, בפרטים בתוכניות, בהנחיות יועץ אקוסטיקה, בהנחיות יועץ הבטיחות ושאר יועצי הפרויקט. הכל קומפלט מושלם וקבוע במקומו.</t>
  </si>
  <si>
    <t>12.01.0050</t>
  </si>
  <si>
    <t>מחירי היחידה כוללים הכנת תוכנית SHOP DRAWINGS והגשתן טרם תחילת הייצור לאישור האדריכל.</t>
  </si>
  <si>
    <t>12.01.0060</t>
  </si>
  <si>
    <t>מחירי היחידה כוללים גם מפתח מאסטר קומתי וגראנד מאסטר ששולט על הכל.</t>
  </si>
  <si>
    <t>12.01.0100</t>
  </si>
  <si>
    <t>מחירי היחידה של כל האלמנטים הקבועים והמשולבים במחיצות גבס כוללים את כל החיזוקים וההכנות הנדרשים ברצפה, בקירות ובתקרה לצורך התקנת האלמנטים, לרבות פרופילי RHS מגולבנים, פרופילים מחוזקים, חיזוקי עץ וכו' מעוגנים ברצפות, בקירות ובתקרות.</t>
  </si>
  <si>
    <t>12.01.0110</t>
  </si>
  <si>
    <t>מחירי היחידה כוללים גם את כל הפרזול כנדרש לרבות מחזירי שמן, מעצורים, ידיות בהלה,מתאמי סגירה, צירים, מנעולים, מדבקות נגישות, אביזרי נגישות על פי תקן, איטומים ובידודים אקוסטיים, הכנות לדלתות מבוקרות, איטום כנגד חדירת מיים וכו'.</t>
  </si>
  <si>
    <t>12.01.0120</t>
  </si>
  <si>
    <t>מחירי היחידה כוללים את כל עבודות פירוק החלון והדלת הקיימת,  הסיתות, החציבה, ההתאמה, השלמות בנייה/בטון, התאמת מידות הפתחים הקיימים למידות האלמנטים וכיו"ב, הקשורות בהרכבת חלקי האלומיניום, אשר נובעים מאי התאמת מידות הפתחים וכן גם ביצוע כל התיקונים הנידרשים כגון תיקוני ריצוף, טיח, בנייה, בטון, צבע וכו'.</t>
  </si>
  <si>
    <t>12.01.0130</t>
  </si>
  <si>
    <t>מחירי היחידה כוללים גם משקופים עיורים ככל שידרש.</t>
  </si>
  <si>
    <t>12.02.0000</t>
  </si>
  <si>
    <t>רשימת אלומיניום</t>
  </si>
  <si>
    <t>12.02.0010</t>
  </si>
  <si>
    <t>פריט, טיפוס מס'A102.1 103.1 105.1 -101.1 ברשימה. הכל קומפלט כמפורט ברשימה.</t>
  </si>
  <si>
    <t>12.02.0020</t>
  </si>
  <si>
    <t>פריט, טיפוס מס' A-104.1 ברשימה. הכל קומפלט כמפורט ברשימה.</t>
  </si>
  <si>
    <t>12.02.0030</t>
  </si>
  <si>
    <t>פריט, טיפוס מס' A-100.1 ברשימה. הכל קומפלט כמפורט ברשימה.</t>
  </si>
  <si>
    <t>12.02.0040</t>
  </si>
  <si>
    <t>פריט, טיפוס מס' A-107.1 ברשימה. הכל קומפלט כמפורט ברשימה.</t>
  </si>
  <si>
    <t>12.02.0045</t>
  </si>
  <si>
    <t>פריט, טיפוס מס' A-108.1 ברשימה. הכל קומפלט כמפורט ברשימה.</t>
  </si>
  <si>
    <t>12.02.0050</t>
  </si>
  <si>
    <t>פריט, טיפוס מס' A-100.2 ברשימה. הכל קומפלט כמפורט ברשימה.</t>
  </si>
  <si>
    <t>18.00.0000</t>
  </si>
  <si>
    <t>תשתיות תקשורת פסיבית</t>
  </si>
  <si>
    <t>18.01.0000</t>
  </si>
  <si>
    <t>תקשורת</t>
  </si>
  <si>
    <t>18.01.0005</t>
  </si>
  <si>
    <t>הערה כללית לכלל הסעיפים בכתב כמויות זה: -כל המחירים בכתב כמויות זה על כל סעיפיו יכללו:   אספקה, התקנה, הובלה, תכנות, הטמעה, הדרכה, כיוונים, כיול, חיבורים, אביזרים ואמצעים נילווים וכל הנדרש להתקנה והפעלה מושלמת של הפריט והמערכת, לרבות צנרת, תעלות, קידוחים,פתיחה/סגירת תקרות/פירים, עבודה בגובה עד גובה עבודה בסולם  -כולל שרות ואחריות באתר לשנה מיום המסירה. -מפרטים והנחיות מצורפים בנספחים.</t>
  </si>
  <si>
    <t>18.01.0010</t>
  </si>
  <si>
    <t>אספקה והתקנת שקע 45-RJ בודד בעמדת עבודה קומפלט כולל שקע קצה  RIT בתקן CAT-6A , כבל GIGA מסוכך   1500MHz 8W CAT-7A בסיכוך נחושת %55, החלק היחסי בפנל הניתוב, סימון הכבלים, בדיקה ושילוט הלוח ושקע הקצה ב-PVC חרוט, כבל טלדור - 99XG504122  שקע  RIT דגם R3110682 או שווי ערך מאושר ע"י המזמין.</t>
  </si>
  <si>
    <t>18.01.0020</t>
  </si>
  <si>
    <t>פירוק ארונית תקשורת 6U + מצלמה בכיתת לימוד.</t>
  </si>
  <si>
    <t>18.01.0030</t>
  </si>
  <si>
    <t>מגשר נחושת 8W עם שני מחברי RJ-45 מסוכך CAT-6A S/FTP באורך עד 1 מטר ממוספרים - צבע וארך יקבע ע"י המזמין.</t>
  </si>
  <si>
    <t>18.01.0040</t>
  </si>
  <si>
    <t>מגשר נחושת 8W עם שני מחברי RJ-45 מסוכך CAT-6A S/FTP באורך עד 3 מטר ממוספרים- צבע וארך יקבע ע"י המזמין.</t>
  </si>
  <si>
    <t>18.01.0050</t>
  </si>
  <si>
    <t>אספקה והתקנת ארונית תקשורת "19 תלויה עד  20U  עומק  60 ס"מ כולל  דלת חזית פח מחורר, מנעול,פס שקעי כח 6 שקעים עם סיומת CEE ומאוורר  כולל ערכת הארקה + 2 מדפים.</t>
  </si>
  <si>
    <t>18.01.0060</t>
  </si>
  <si>
    <t>פנל שערות "19 ברוחב עד 1U להעברת המגשרים</t>
  </si>
  <si>
    <t>18.01.0070</t>
  </si>
  <si>
    <t>שעות עבודה טכנאי תקשורת  לביצוע עבודות אשר אינן מופיעות בכתב הכמויות ואשר ניתן אישור בכתב לביצועם מראש על ידי המזמין/המפקח.</t>
  </si>
  <si>
    <t>18.01.0080</t>
  </si>
  <si>
    <t>הכנת תיק תיעוד AS MADE מלא על פי המפרט הכולל תוכניות,מפרטים טכניים ושרטוטים לתשתית פאסיבית. התעוד יוגש ב-2 עותקים קשיחים ועל גבי מדיה מגנטית</t>
  </si>
  <si>
    <t>19.00.0000</t>
  </si>
  <si>
    <t>עבודות מסגרות חרש</t>
  </si>
  <si>
    <t>19.01.0000</t>
  </si>
  <si>
    <t>מסגרות חרש</t>
  </si>
  <si>
    <t>19.01.0010</t>
  </si>
  <si>
    <t>הערה: מחירי הקונסטרוקציה - ראה במפרט המיוחד. מודגש שהמחירים כוללים את כל החומר, ייצור, הובלה והרכבה, עיגון וקידוחים בקיים, כולל כל הברגים הנדרשים ומוטות זיון נדרשים, גילוון וצביעה לפי המפרט בעובי הנדרש, בדיקות נדרשות לפי המפרט, וכל האמצעים הנדרשים להתחברות למבנה הקיים. (כל הברגים הנדרשים לחיבורים השונים לא ישולמו בנפרד, ועלותם כלולה במחירי היחידה).</t>
  </si>
  <si>
    <t>22.00.0000</t>
  </si>
  <si>
    <t>אלמנטים מתועשים בבניין</t>
  </si>
  <si>
    <t>22.00.0006</t>
  </si>
  <si>
    <t>מחירי היחידה בפרק זה כוללים גם חיזוק ניצבי מחיצות הגבס ו/או תקרות/סינרי הגבס באמצעות קרש מעץ אורן המטופל כנגד מזיקים ואש המותקן בתוך פרופילי הפח, כהכנה לתליית אלמנטים המותקנים על הגבס כגון: ארונות, וילונות ו/או כל אלמנט אחר המופיע בתוכניות האדריכל.</t>
  </si>
  <si>
    <t>22.00.0903</t>
  </si>
  <si>
    <t>מחירי היחידה של כל האלמנטים בפרק זה - מחיצות גבס/תקרות גבס/תקרות אקוסטיות/ חיפויים שונים וכו' - כוללים גם פתיחת פתחים וחיזוק הפתחים ואת כל החיזוקים וההכנות הנדרשים לצורך הרכבת כל האלמנטים/ האביזרים/המוצרים/חיפויים וכו' בפרויקט זה, התלויים והמשולבים במחיצות גבס/תקרות גבס/תקרות אקוסטיות/חיפויים שונים וכו', לפי פרטי חברת אורבונד ולפי מפרט יצרן האלמנט וכפי שידרש, בין אם האלמנטים יסופקו ויבוצעו על ידי הקבלן ובין אם האלמנטים יבוצעו ויסופקו על ידי אחרים, לרבות דלתות, חלונות, מחיצות זכוכית, מעקות, מאחזי יד, ארונות, כלים סניטריים, אביזרי שרותים, מאחזים לנכים, אביזרי אינסטלציה, ספרינקלרים, גלאים, גופי תאורה, אביזרי חשמל, אביזרי מיזוג אוויר, תריסים, חיפויים שונים מכל סוג, טלויזיות וכו' וכל אביזר אחר כנידרש.</t>
  </si>
  <si>
    <t>22.00.0907</t>
  </si>
  <si>
    <t>מחירי היחידה של כל האלמנטים בפרק זה כוללים גם את כל הפרופילים מכל סוג, פרופילי L,T,Z, פרופילי L+Z כיחידה מקשית אחת, פרופילי פינה, פרופילי הפרדה, פרופילי אומגא, פרופילי סיום, פרופילי חלוקה, פרופילי ניתוק, פרופילים היקפיים, פרופילים במיפגש קירות/תקרה, פרופילים במיפגש רצפה/קיר, כל פרופיל אחר שיידרש, מכל סוג,ככל שיידרש ובכל מקום שיידרש, הכל לפי דרישות האדריכל וכמתואר בתוכניות ובפרטים בתוכניות ולפי פרטי ומיפרטי היצרנים. כל הפרופילים צבועים בתנור בגוונים ודוגמאות לפי בחירת האדריכל.</t>
  </si>
  <si>
    <t>22.00.0908</t>
  </si>
  <si>
    <t>הקבלן יגיש על חשבונו אישור קונסטרוקטור ואישור מכון התקנים עבור תליית כל האלמנטים המתוארים בפרק זה והמתוארים בכל הפרקים בכתב הכמויות.</t>
  </si>
  <si>
    <t>22.00.0910</t>
  </si>
  <si>
    <t>מחירי כל האלמנטים בפרק זה ובשאר הפרקים בכתב הכמויות, כוללים גם את כל פרטי האיטום והבידוד האקוסטי למיניהם כמפורט בדו"ח יועץ אקוסטי ובפרטי יועץ האקוסטיקה ולא ישולם עבורם בנפרד.</t>
  </si>
  <si>
    <t>22.01.0000</t>
  </si>
  <si>
    <t>22.01.0010</t>
  </si>
  <si>
    <t>תקרת תותב ממגשי פח אטומים מגולבנים וצבועים בתנור, בגוונים ודוגמאות לפי בחירת האדריכל, עובי הפח 0.8 מ"מ, רוחב המגשים 30÷40 ס"מ, לרבות קונסטרוקציית נשיאה, פרופילי L,T,Z, פרופילי L+Z כיחידה מקשית אחת, פרופילי אומגא,כל פרופיל אחר שידרש, פתיחת ועיבוד פתחים מכל סוג ולכל מטרה, חיזוק הפתחים, כל החיבורים והחיזוקים וכל חומרי העזר למיניהם. הכל קומפלט. (שרותים)</t>
  </si>
  <si>
    <t>22.01.0020</t>
  </si>
  <si>
    <t>תקרה אקוסטית מאריחי פח מחוררים חרור מיקרו, במידות 60/60 ס"מ, 60/120 ס"מ, DROP IN, מגולבנים וצבועים בתנור, בגוונים ודוגמאות לפי בחירת האדריכל, עובי הפח 0.8 מ"מ, לרבות קונסטרוקציית נשיאה, פרופילי L,T,Z, פרופילי L+Z כיחידה מקשית אחת, כל פרופיל אחר שידרש, פתיחת ועיבוד פתחים מכל סוג ולכל מטרה, חיזוק הפתחים,יריעה אקוסטית סאונדטקס כל החיבורים והחיזוקים וכל חומרי העזר למיניהם. הכל קומפלט. (פרוזדורים)</t>
  </si>
  <si>
    <t>22.01.0030</t>
  </si>
  <si>
    <t>תקרה אקוסטית דגם גדינה E, בגוונים ודוגמאות לפי בחירת האדריכל, במידות 60/60 ס"מ, 60/120 ס"מ, NRC-0.9, לרבות קונסטרוקציית נשיאה פיין ליין, פרופילי פיין ליין, כל פרופיל אחר שידרש, פתיחת פתחים ועיבוד מכל סוג ולכל מטרה, חיזוק הפתחים, וכל החיבורים והחיזוקים וכל חומרי העזר למיניהם. הכל קומפלט. (%50 מהכמות - בכיתות)</t>
  </si>
  <si>
    <t>22.01.0040</t>
  </si>
  <si>
    <t>תקרה אקוסטית דגם פוקוס DG, בגוונים ודוגמאות לפי בחירת האדריכל, במידות 60/60 ס"מ, 60/120 ס"מ, NRC-0.9, לרבות קונסטרוקציית נשיאה פיין ליין, פרופילי פיין ליין, כל פרופיל אחר שידרש, פתיחת פתחים ועיבוד מכל סוג ולכל מטרה, חיזוק הפתחים, וכל החיבורים, החיזוקים וכל חומרי העזר למיניהם. הכל קומפלט. (%50 מהכמות - בכיתות)</t>
  </si>
  <si>
    <t>22.01.0050</t>
  </si>
  <si>
    <t>בידוד תקרות אקוסטיות במזרוני צמר זכוכית בעובי "2 ובמשקל מרחבי של 24 ק"ג/מ"ק עטופים בפוליאתילן חסין אש, לרבות גיזת צמר זכוכית שחורה מודבקת.</t>
  </si>
  <si>
    <t>22.01.0060</t>
  </si>
  <si>
    <t>תקרות גבס ו/או סנורי גבס ו/או קורות גבס ו/או קרניזים מגבס ו/או קרניזים לוילונות - אופקי, אנכי, משופע, שטחים קטנים ורצועות, במקומות שונים ובגבהים שונים ובמישורים שונים וכו' - מלוח גבס לבן 4 פזות בעובי "1/2, לרבות קונסטרוקציית נשיאה מפרופילי פח מגולבנים וכל החיבורים, החיזוקים, האיטומים, פתיחת ועיבוד פתחים מכל סוג ולכל מטרה, חיזוק הפתחים, הכנה לצבע, שפכטל, זוויתני הגנה בפינות, פרופילי ניתוק, כל פרופיל אחר שידרש וכו' וכל חומרי העזר למיניהם. הכל קומפלט. (המדידה נטו לפי פרישה של השטח הניראה לעין לאחר קביעת כל התקרות וכל הסינרים)</t>
  </si>
  <si>
    <t>22.01.0070</t>
  </si>
  <si>
    <t>תקרות גבס ו/או סנורי גבס ו/או קורות גבס ו/או קרניזים מגבס - אופקי, אנכי, משופע, שטחים קטנים ורצועות, במקומות שונים ובגבהים שונים ובמישורים שונים וכו' - מלוח גבס מחורר, אחוז חירור וצורת חירור לפי בחירת האדריכל, לרבות קונסטרוקציית נשיאה מפרופילי פח מגולבנים וכל החיבורים, החיזוקים, האיטומים, פתיחת ועיבוד פתחים מכל סוג ולכל מטרה, חיזוק הפתחים, הכנה לצבע, שפכטל, זוויתני הגנה בפינות, פרופילי ניתוק, כל פרופיל אחר שידרש וכו' וכל חומרי העזר למיניהם. הכל קומפלט. (המדידה נטו לפי פרישה של השטח הניראה לעין לאחר קביעת כל התקרות וכל הסינרים)</t>
  </si>
  <si>
    <t>22.01.0080</t>
  </si>
  <si>
    <t>מחיצות גבס רצפה/תקרת מבנה לקבלת אטימה אקוסטית מושלמת,עשויות 4 לוחות גבס, בעובי "½ כל לוח, 2 לוחות בכל צד ובעובי כולל של 12 ס"מ, לרבות קונסטרוקצית נשיאה מפרופילי פח מגולבנים (המרחק בין הסטדים על פי התקן בהתאם לגובה המחיצה) וכל החיבורים, החיזוקים, האיטומים, איטומים ובידודים אקוסטיים, קומפריבנד, פתיחת ועיבוד פתחים מכל סוג ולכל מטרה, חיזוק הפתחים, הכנה לצבע, פינות מגן, פרופילי ניתוק, כל פרופיל אחר שידרש וכו'. הכל קומפלט.</t>
  </si>
  <si>
    <t>22.01.0120</t>
  </si>
  <si>
    <t>ציפוי קירות, עמודים, קורות, גליפים, שטחים קטנים וצרים, חשפי פתחים, נישות, ציפוי מאחורי אסלות בשרותים, קירות מסך, צנרת וכו' בלוח גבס לבן בעובי "½, ללא קונסטרוקציה רק בהדבקה וברגים ישירות לטיח וכל החיבורים,, הכנה לצבע, '. הכל קומפלט. עובי כולל של הציפוי על פי הנידרש.</t>
  </si>
  <si>
    <t>22.01.0140</t>
  </si>
  <si>
    <t>תוספת מחיר למחיצות גבס, ציפוי גבס, תקרות גבס, סינרי גבס, אלמנטי גבס שונים וכו',  עבור לוח גבס ירוק/ורוד בעובי "½, במקום לוח גבס  לבן בעובי "½. (סעיף זה ישמש גם להפחתה)</t>
  </si>
  <si>
    <t>22.01.0150</t>
  </si>
  <si>
    <t>בידוד מחיצות גבס וציפוי גבס במזרוני צמר זכוכית בעובי "2 במשקל מרחבי של 24 ק"ג/מ"ק עטופים בפוליאתילן חסין אש, לרבות חיזוק המזרונים לקונסטרוקציה של המחיצה למניעת נפילה.</t>
  </si>
  <si>
    <t>22.01.0160</t>
  </si>
  <si>
    <t>חיזוקים והכנות במחיצות גבס לתליית אלמנטים שונים באמצעות לוחות MDF בעובי 2 ס"מ משולבים במחיצות הגבס, לרבות השלמת קונסטרוקצית נשיאה וכל החיזוקים, החיבורים, טיפול נגד אש וכו'. הכל קומפלט.</t>
  </si>
  <si>
    <t>24.00.0000</t>
  </si>
  <si>
    <t>עבודות פרוק הריסה ושונות</t>
  </si>
  <si>
    <t>24.01.0000</t>
  </si>
  <si>
    <t>עבודות פירוק והריסה</t>
  </si>
  <si>
    <t>24.01.0001</t>
  </si>
  <si>
    <t>הערות: 1. מחירי עבודות ההריסה והפירוק כוללים את כל הנדרש לפי המפרט המיוחד בשלבי העבודה השונים, כולל פינוי פסולת מהאתר למקום שפך מאושר. 2. כל אלמנטי הבטון הנועדים להריסה הם אלמנטי בטון מזויין. 3. סטיות בגובה, שטח, רוחב ובכל מידה אחרת של אלמנטים הנועדים להריסה, לא משנים את מחירי היחידה. 4. הריסת האלמנטים המצויינים היא הריסה קומפלט, כולל כל האלמנטים הקשורים לאלמנט המצויין.</t>
  </si>
  <si>
    <t>24.01.0010</t>
  </si>
  <si>
    <t>חציבת פתח בקיר בטון קיים בעובי 20-25 ס"מ במידות שונות עד לשטח פתח של 0.3 מ"ר.</t>
  </si>
  <si>
    <t>24.01.0020</t>
  </si>
  <si>
    <t>חציבת פתח בקיר בנוי קיים בעובי 20-25 ס"מ במידות שונות עד לשטח פתח של 0.5 מ"ר.</t>
  </si>
  <si>
    <t>24.01.0030</t>
  </si>
  <si>
    <t>כנ"ל, אך פתח עד לשטח של 0.8 מ"ר.</t>
  </si>
  <si>
    <t>24.01.0040</t>
  </si>
  <si>
    <t>חציבת פתח בקיר בנוי קיים בעובי 10 ס"מ במידות שונות עד לשטח פתח של 0.5 מ"ר.</t>
  </si>
  <si>
    <t>24.01.0050</t>
  </si>
  <si>
    <t>הגדלת רוחב פתח קיים בקיר בנוי בעובי 10 ס"מ בגובה עד 240 ס"מ ע"י הגדלת הרוחב ב-40 ס"מ לכל גובה הפתח.</t>
  </si>
  <si>
    <t>24.01.0060</t>
  </si>
  <si>
    <t>כנ"ל, אך בקיר בנוי בעובי 20 ס"מ.</t>
  </si>
  <si>
    <t>24.01.0070</t>
  </si>
  <si>
    <t>חציבת שקע בקיר בטון קיים. רוחב השקע 10 ס"מ, העומק 5 ס"מ.</t>
  </si>
  <si>
    <t>24.01.0080</t>
  </si>
  <si>
    <t>כנ"ל, אך עומק השקע 10 ס"מ.</t>
  </si>
  <si>
    <t>24.01.0090</t>
  </si>
  <si>
    <t>חציבת שקע בקיר בנוי. רוחב השקע 10 ס"מ. עומק השקע 5 ס"מ.</t>
  </si>
  <si>
    <t>24.01.0100</t>
  </si>
  <si>
    <t>24.01.0120</t>
  </si>
  <si>
    <t>עבודות הריסה לפי המתואר להלן: פירוק והריסה של כל האלמנטים הנדרשים לפירוק לצורך ביצוע כל העבודות בקומה (רצפות קירות תקרות דלתות חלונות ריהוט, אביזרי אינסטלציה וכו) . בכל שלב שהוא מהמצב הפיזי הקיים היום ועד למצב המתוכנן המתואר בתוכניות האדריכליות ובתוכניות היועצים, ומפורט במפרט מיוחד ובהמשך לסעיף זה לרבות סילוק הפסולת לאתר פסולת מאושר ע"י הרשויות ולפי הוראות המזמין למעט אלמנטים מפורקים אשר המזמין מבקש לקבל לפי הנחיותיו והנחיות המפקח (אלמנטים אלו יועברו למחסני המזמין באתר כחלק ממחיר הסעיף). העבודה כוללת בין היתר גם את המפורט להלן: הריסת קירות יצוקים ו/או בנויים בעובי כל שהוא הכוללים חגורות ועמודוני בטון מזויין לפי הנחיות מהנדס הקונס', כולל כיסויי בטון, טיח, או ריצוף מעל פני מעקות קיימים בקירות החיצוניים, פירוק וסיתות של חיפויים וציפויים שונים מקירות ועמודים, כולל סיתות והסרה של שכבת הטיט בטון המקשרת, שכבת טיח וכד' עד למצב של קיר מיושר, המתאים לקבלת חיפוי חדש.</t>
  </si>
  <si>
    <t>24.01.0125</t>
  </si>
  <si>
    <t>פירוק של ריצופים מסוגים שונים כולל שכבות חול, טיט, מצעים, איטומים, מדה בטון וכד', בעובי כלשהוא, מתחת לריצופים וכולל פירוק שיפולים ושכבת הטיח מאחור ומעליהם, וכולל פירוק צנרת כל שהיא המצויה מתחת לריצוף (באישור המפקח), סיתות והסרה של שכבות טיח קיימות על קירות ועמודים בכל האזורים הנדרשים, בהם מתוכנן חיפוי חדש כל שהוא עד למצב של קיר מיושר המוכן לקבלת החיפוי החדש.</t>
  </si>
  <si>
    <t>24.01.0126</t>
  </si>
  <si>
    <t>פירוק תקרות תותב מסוגים שונים (מינרלית, גבס, פח, עץ וכד') כולל פירוק כל הקונס' הנושאת. חומרי בידוד, צנרת ואביזרים התלויים או מחוברים לתקרה הנ"ל. פירוק מלא של מחיצות קלות מגבס, זכוכית, עץ ו/או חומרים אחרים כולל פירוק הקונסט' הנושאת, חומרי בידוד ו/או כל האלמנטים התלויים או מחוברים לתקרה. פירוק דלתות ומשקופים, חלונות ומשקופים למיניהם כולל ארגזי התריס מסוגים שונים, ארונות מתחת לאלמנטים בנויים, ויטרינות מחומרים שונים, ספי חלונות וכד' הכל ע"פ הנחיות המפקח.</t>
  </si>
  <si>
    <t>24.01.0127</t>
  </si>
  <si>
    <t>פירוק מאחזי יד, מעקות, מגיני קירות, דלתות פח או עץ בנישות וכד', מחומרים שונים המחוברים לקירות, פסי אספקה, מתקנים שונים בחדרי מקלחת ושירות, כגון מתקני נייר, מדפים, מראות וכד' וכן דלפקים וארונות מסוגים שונים המחוברים לקירות וכן כל אלמנט אחר שלא צויין במפורש שפירוקו וסילוקו נדרש לצורך הכנת הקומה לביצועתגמירים חדשים לפי הנחיות המפקח. הערה חשובה: סעיף זה מתייחס רק לפירוקים הנדרשים בקירות שאינם לפירוק. מחיר עלות פירוק קירות כולל את כל המחובר להם ללא תוספת מחיר. שטח הקומה כ-600 מ"ר. המתואר לעיל מסומן בתכנית הריסות אדריכלית המשלימה את תאור העבודה.</t>
  </si>
  <si>
    <t>24.01.0130</t>
  </si>
  <si>
    <t>עבודות סיתות של שכבות טיח ובטון בתחתית תקרה קיימת בכל מקום שנדרש ע"י המפקח כדי לאפשר סימון מיקום של צלעות הבטון, לצורך קידוחים בצלעות מעל התקרה ו/או מתחת לתקרה בהתאם לנדרש בתכנון. העבודה תבוצע בכל הקטעים בקומה שבה ידרש הסיתות והסימון לפי הנחיות המפקח.</t>
  </si>
  <si>
    <t>29.00.0000</t>
  </si>
  <si>
    <t>עבודות ברג'י ושונות</t>
  </si>
  <si>
    <t>29.01.0000</t>
  </si>
  <si>
    <t>עבודות ברג'י</t>
  </si>
  <si>
    <t>29.01.0001</t>
  </si>
  <si>
    <t>השימוש בסעיפים הבאים הינו אך ורק לאחר קבלת אישור מראש ובכתב ע"י המפקח.</t>
  </si>
  <si>
    <t>29.01.0010</t>
  </si>
  <si>
    <t>עבודות פועל פשוט מכל הסוגים, מכל המקצועות ומכל התחומים.</t>
  </si>
  <si>
    <t>29.01.0020</t>
  </si>
  <si>
    <t>עבודות פועל מקצועי מכל הסוגים, מכל המקצועות ומכל התחומים.</t>
  </si>
  <si>
    <t>29.01.0030</t>
  </si>
  <si>
    <t>רתכת, כולל רתך מעולה.</t>
  </si>
  <si>
    <t>29.01.0040</t>
  </si>
  <si>
    <t>קומפרסור עם פטיש, כולל מפעיל.</t>
  </si>
  <si>
    <t>29.01.0050</t>
  </si>
  <si>
    <t>פטיש חשמלי לחציבה, כולל מפעיל.</t>
  </si>
  <si>
    <t>70.00.0000</t>
  </si>
  <si>
    <t>איטום מעברי אש</t>
  </si>
  <si>
    <t>70.01.0000</t>
  </si>
  <si>
    <t>70.01.0010</t>
  </si>
  <si>
    <t>תכנון וביצוע איטומי אש, התקנת קולרים במעברי צנרת, ציפוי כבלי החשמל לפי התקן, איטומי אש ככל שידרש למערכות אינסטלציה, חשמל, מיזוג אוויר, גילוי וכיבוי אש, מערכות שונות אחרות, כל מעבר אחר שידרש וכו', דרך קירות/רצפות/תקרות אש, הכל בהתאם לדרישות התקן ורשות הכבאות והתקנים, בכל מתחם העבודה, בכל שלבי העבודה, בכל מקום שידרש, לאחר ותוך כדי עבודת קבלני המערכות, באמצעות חומרים תקניים עמידים באש לשעתיים, על פי כל התקנים ובאישור יועץ הבטיחות, לרבות אטימת פירי מעברי כבלים לחסימת מעבר אש ע"י טיט KBS בעובי מתאים לעמידה במשך 3 שעות, לרבות הכנת משטחים, מסגרות וכל העבודות וציוד העזר. החומר יתאים לדרישות התקנים BS 476 וכן DIN 4102 ותקן ישראלי. כמו כן יבוצע ציפוי כבלים באורך חצי מטר משני צידי הפיר בחומר מעכב אש. ציפוי הכבלים כלול במחיר הכולל של החומר, לרבות אישור מעבדה מוסמכת. הכל קומפלט.</t>
  </si>
  <si>
    <t xml:space="preserve">סה"כ </t>
  </si>
  <si>
    <t>מע"מ 18%</t>
  </si>
  <si>
    <t xml:space="preserve">סה"כ כולל מע"מ </t>
  </si>
  <si>
    <t>כתב כמויות מכרז פומבי 06/2025 מכרז לבינוי מרכז סימולציות, בית ספר לאחיות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</si>
</sst>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5" formatCode="#,###,##0.00"/>
  </numFmts>
  <fonts count="7" x14ac:knownFonts="1">
    <font>
      <sz val="11"/>
      <color theme="1"/>
      <name val="Arial"/>
      <family val="2"/>
      <scheme val="minor"/>
    </font>
    <font>
      <sz val="11"/>
      <color theme="1"/>
      <name val="Arial"/>
      <family val="2"/>
      <scheme val="minor"/>
    </font>
    <font>
      <b/>
      <sz val="11"/>
      <color theme="1"/>
      <name val="Arial"/>
      <family val="2"/>
      <scheme val="minor"/>
    </font>
    <font>
      <b/>
      <u/>
      <sz val="14"/>
      <color rgb="FF0000FF"/>
      <name val="Arial"/>
      <family val="2"/>
      <scheme val="minor"/>
    </font>
    <font>
      <b/>
      <u/>
      <sz val="16"/>
      <color rgb="FF0000FF"/>
      <name val="Arial"/>
      <family val="2"/>
      <scheme val="minor"/>
    </font>
    <font>
      <b/>
      <sz val="14"/>
      <color theme="1"/>
      <name val="Arial"/>
      <family val="2"/>
      <scheme val="minor"/>
    </font>
    <font>
      <sz val="14"/>
      <color theme="1"/>
      <name val="Arial"/>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165" fontId="0" fillId="0" borderId="0" xfId="0" applyNumberFormat="1"/>
    <xf numFmtId="164" fontId="2" fillId="0" borderId="1" xfId="0" applyNumberFormat="1" applyFont="1" applyBorder="1"/>
    <xf numFmtId="165" fontId="2" fillId="0" borderId="1" xfId="0" applyNumberFormat="1" applyFont="1" applyBorder="1"/>
    <xf numFmtId="165" fontId="2" fillId="0" borderId="0" xfId="0" applyNumberFormat="1" applyFont="1"/>
    <xf numFmtId="0" fontId="2" fillId="0" borderId="0" xfId="0" applyFont="1"/>
    <xf numFmtId="164" fontId="2" fillId="3" borderId="1" xfId="0" applyNumberFormat="1" applyFont="1" applyFill="1" applyBorder="1"/>
    <xf numFmtId="165" fontId="2" fillId="3" borderId="1" xfId="0" applyNumberFormat="1" applyFont="1" applyFill="1" applyBorder="1"/>
    <xf numFmtId="49" fontId="2" fillId="0" borderId="1" xfId="0" applyNumberFormat="1" applyFont="1" applyBorder="1" applyAlignment="1">
      <alignment horizontal="right" vertical="center" wrapText="1"/>
    </xf>
    <xf numFmtId="49" fontId="2" fillId="3" borderId="1" xfId="0" applyNumberFormat="1" applyFont="1" applyFill="1" applyBorder="1" applyAlignment="1">
      <alignment horizontal="right" vertical="center" wrapText="1"/>
    </xf>
    <xf numFmtId="49" fontId="0" fillId="0" borderId="1" xfId="0" applyNumberFormat="1" applyBorder="1" applyAlignment="1">
      <alignment horizontal="right" vertical="center" wrapText="1"/>
    </xf>
    <xf numFmtId="49" fontId="2" fillId="0" borderId="1" xfId="0" applyNumberFormat="1" applyFont="1" applyBorder="1" applyAlignment="1">
      <alignment horizontal="left" vertical="center"/>
    </xf>
    <xf numFmtId="49" fontId="2" fillId="3" borderId="1" xfId="0" applyNumberFormat="1" applyFont="1" applyFill="1" applyBorder="1" applyAlignment="1">
      <alignment horizontal="left" vertical="center"/>
    </xf>
    <xf numFmtId="49" fontId="0" fillId="0" borderId="1" xfId="0" applyNumberFormat="1" applyBorder="1" applyAlignment="1">
      <alignment horizontal="left" vertical="center"/>
    </xf>
    <xf numFmtId="0" fontId="3" fillId="0" borderId="1" xfId="0" applyFont="1" applyBorder="1"/>
    <xf numFmtId="49" fontId="3" fillId="0" borderId="1" xfId="0" applyNumberFormat="1" applyFont="1" applyBorder="1" applyAlignment="1">
      <alignment horizontal="right" wrapText="1"/>
    </xf>
    <xf numFmtId="0" fontId="5" fillId="0" borderId="0" xfId="0" applyFont="1"/>
    <xf numFmtId="165" fontId="6" fillId="0" borderId="0" xfId="0" applyNumberFormat="1" applyFont="1"/>
    <xf numFmtId="0" fontId="6" fillId="0" borderId="0" xfId="0" applyFont="1"/>
    <xf numFmtId="49" fontId="0" fillId="0" borderId="2" xfId="0" applyNumberFormat="1" applyBorder="1" applyAlignment="1">
      <alignment horizontal="left" vertical="center"/>
    </xf>
    <xf numFmtId="49" fontId="0" fillId="0" borderId="2" xfId="0" applyNumberFormat="1" applyBorder="1" applyAlignment="1">
      <alignment horizontal="right" vertical="center" wrapText="1"/>
    </xf>
    <xf numFmtId="49" fontId="5" fillId="4" borderId="3" xfId="0" applyNumberFormat="1" applyFont="1" applyFill="1" applyBorder="1" applyAlignment="1">
      <alignment horizontal="left"/>
    </xf>
    <xf numFmtId="49" fontId="5" fillId="4" borderId="4" xfId="0" applyNumberFormat="1" applyFont="1" applyFill="1" applyBorder="1" applyAlignment="1">
      <alignment horizontal="right" wrapText="1"/>
    </xf>
    <xf numFmtId="164" fontId="5" fillId="4" borderId="4" xfId="0" applyNumberFormat="1" applyFont="1" applyFill="1" applyBorder="1"/>
    <xf numFmtId="165" fontId="5" fillId="4" borderId="4" xfId="0" applyNumberFormat="1" applyFont="1" applyFill="1" applyBorder="1"/>
    <xf numFmtId="165" fontId="5" fillId="4" borderId="5" xfId="0" applyNumberFormat="1" applyFont="1" applyFill="1" applyBorder="1"/>
    <xf numFmtId="0" fontId="5" fillId="2" borderId="6" xfId="0" applyFont="1" applyFill="1" applyBorder="1"/>
    <xf numFmtId="0" fontId="5" fillId="2" borderId="0" xfId="0" applyFont="1" applyFill="1" applyBorder="1"/>
    <xf numFmtId="43" fontId="5" fillId="2" borderId="7" xfId="1" applyFont="1" applyFill="1" applyBorder="1"/>
    <xf numFmtId="0" fontId="5" fillId="5" borderId="8" xfId="0" applyFont="1" applyFill="1" applyBorder="1"/>
    <xf numFmtId="0" fontId="5" fillId="5" borderId="9" xfId="0" applyFont="1" applyFill="1" applyBorder="1"/>
    <xf numFmtId="43" fontId="5" fillId="5" borderId="10" xfId="0" applyNumberFormat="1" applyFont="1" applyFill="1" applyBorder="1"/>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4" fontId="2" fillId="3"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164" fontId="0" fillId="0" borderId="2" xfId="0" applyNumberFormat="1" applyBorder="1" applyAlignment="1">
      <alignment horizontal="center" vertical="center"/>
    </xf>
    <xf numFmtId="165" fontId="0" fillId="0" borderId="2" xfId="0" applyNumberFormat="1" applyBorder="1" applyAlignment="1">
      <alignment horizontal="center" vertical="center"/>
    </xf>
    <xf numFmtId="165" fontId="0" fillId="0" borderId="1" xfId="0" applyNumberFormat="1" applyBorder="1" applyAlignment="1" applyProtection="1">
      <alignment horizontal="center" vertical="center"/>
      <protection locked="0"/>
    </xf>
    <xf numFmtId="165" fontId="2" fillId="0" borderId="1" xfId="0" applyNumberFormat="1" applyFont="1" applyBorder="1" applyAlignment="1" applyProtection="1">
      <alignment horizontal="center" vertical="center"/>
      <protection locked="0"/>
    </xf>
    <xf numFmtId="165" fontId="2" fillId="3" borderId="1" xfId="0" applyNumberFormat="1" applyFont="1" applyFill="1" applyBorder="1" applyAlignment="1" applyProtection="1">
      <alignment horizontal="center" vertical="center"/>
      <protection locked="0"/>
    </xf>
    <xf numFmtId="165" fontId="0" fillId="0" borderId="2" xfId="0" applyNumberFormat="1" applyBorder="1" applyAlignment="1" applyProtection="1">
      <alignment horizontal="center" vertical="center"/>
      <protection locked="0"/>
    </xf>
    <xf numFmtId="0" fontId="4" fillId="0" borderId="0" xfId="0" applyFont="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3"/>
  <sheetViews>
    <sheetView rightToLeft="1" tabSelected="1" workbookViewId="0">
      <selection activeCell="E8" sqref="E8"/>
    </sheetView>
  </sheetViews>
  <sheetFormatPr defaultColWidth="9.09765625" defaultRowHeight="13.8" x14ac:dyDescent="0.25"/>
  <cols>
    <col min="1" max="1" width="10.69921875" customWidth="1"/>
    <col min="2" max="2" width="80.19921875" customWidth="1"/>
    <col min="5" max="5" width="12.69921875" customWidth="1"/>
    <col min="6" max="6" width="18.59765625" bestFit="1" customWidth="1"/>
  </cols>
  <sheetData>
    <row r="1" spans="1:8" ht="21" x14ac:dyDescent="0.4">
      <c r="A1" s="44" t="s">
        <v>542</v>
      </c>
      <c r="B1" s="44"/>
      <c r="C1" s="44"/>
      <c r="D1" s="44"/>
      <c r="E1" s="44"/>
      <c r="F1" s="44"/>
    </row>
    <row r="2" spans="1:8" s="16" customFormat="1" ht="17.399999999999999" x14ac:dyDescent="0.3">
      <c r="A2" s="14" t="s">
        <v>0</v>
      </c>
      <c r="B2" s="15" t="s">
        <v>1</v>
      </c>
      <c r="C2" s="15" t="s">
        <v>2</v>
      </c>
      <c r="D2" s="14" t="s">
        <v>3</v>
      </c>
      <c r="E2" s="14" t="s">
        <v>4</v>
      </c>
      <c r="F2" s="14" t="s">
        <v>5</v>
      </c>
    </row>
    <row r="3" spans="1:8" s="5" customFormat="1" x14ac:dyDescent="0.25">
      <c r="A3" s="11" t="s">
        <v>6</v>
      </c>
      <c r="B3" s="8" t="s">
        <v>7</v>
      </c>
      <c r="C3" s="8"/>
      <c r="D3" s="2"/>
      <c r="E3" s="3"/>
      <c r="F3" s="3"/>
      <c r="G3" s="4"/>
      <c r="H3" s="4"/>
    </row>
    <row r="4" spans="1:8" s="5" customFormat="1" x14ac:dyDescent="0.25">
      <c r="A4" s="11" t="s">
        <v>8</v>
      </c>
      <c r="B4" s="8" t="s">
        <v>9</v>
      </c>
      <c r="C4" s="8"/>
      <c r="D4" s="2"/>
      <c r="E4" s="3"/>
      <c r="F4" s="3"/>
      <c r="G4" s="4"/>
      <c r="H4" s="4"/>
    </row>
    <row r="5" spans="1:8" s="5" customFormat="1" x14ac:dyDescent="0.25">
      <c r="A5" s="11" t="s">
        <v>10</v>
      </c>
      <c r="B5" s="8" t="s">
        <v>11</v>
      </c>
      <c r="C5" s="8"/>
      <c r="D5" s="2"/>
      <c r="E5" s="3"/>
      <c r="F5" s="3"/>
      <c r="G5" s="4"/>
      <c r="H5" s="4"/>
    </row>
    <row r="6" spans="1:8" s="5" customFormat="1" x14ac:dyDescent="0.25">
      <c r="A6" s="12" t="s">
        <v>12</v>
      </c>
      <c r="B6" s="9" t="s">
        <v>13</v>
      </c>
      <c r="C6" s="9" t="s">
        <v>14</v>
      </c>
      <c r="D6" s="6"/>
      <c r="E6" s="7"/>
      <c r="F6" s="7"/>
      <c r="G6" s="4"/>
      <c r="H6" s="4"/>
    </row>
    <row r="7" spans="1:8" s="5" customFormat="1" ht="41.4" x14ac:dyDescent="0.25">
      <c r="A7" s="12" t="s">
        <v>15</v>
      </c>
      <c r="B7" s="9" t="s">
        <v>16</v>
      </c>
      <c r="C7" s="9" t="s">
        <v>14</v>
      </c>
      <c r="D7" s="6"/>
      <c r="E7" s="7"/>
      <c r="F7" s="7"/>
      <c r="G7" s="4"/>
      <c r="H7" s="4"/>
    </row>
    <row r="8" spans="1:8" x14ac:dyDescent="0.25">
      <c r="A8" s="13" t="s">
        <v>17</v>
      </c>
      <c r="B8" s="10" t="s">
        <v>18</v>
      </c>
      <c r="C8" s="10" t="s">
        <v>19</v>
      </c>
      <c r="D8" s="32">
        <v>10</v>
      </c>
      <c r="E8" s="40"/>
      <c r="F8" s="33">
        <f>D8*E8</f>
        <v>0</v>
      </c>
      <c r="G8" s="1"/>
      <c r="H8" s="1"/>
    </row>
    <row r="9" spans="1:8" x14ac:dyDescent="0.25">
      <c r="A9" s="13" t="s">
        <v>20</v>
      </c>
      <c r="B9" s="10" t="s">
        <v>21</v>
      </c>
      <c r="C9" s="10" t="s">
        <v>19</v>
      </c>
      <c r="D9" s="32">
        <v>10</v>
      </c>
      <c r="E9" s="40"/>
      <c r="F9" s="33">
        <f>D9*E9</f>
        <v>0</v>
      </c>
      <c r="G9" s="1"/>
      <c r="H9" s="1"/>
    </row>
    <row r="10" spans="1:8" s="5" customFormat="1" x14ac:dyDescent="0.25">
      <c r="A10" s="11" t="s">
        <v>22</v>
      </c>
      <c r="B10" s="8" t="s">
        <v>23</v>
      </c>
      <c r="C10" s="8"/>
      <c r="D10" s="34"/>
      <c r="E10" s="41"/>
      <c r="F10" s="35"/>
      <c r="G10" s="4"/>
      <c r="H10" s="4"/>
    </row>
    <row r="11" spans="1:8" s="5" customFormat="1" x14ac:dyDescent="0.25">
      <c r="A11" s="12" t="s">
        <v>24</v>
      </c>
      <c r="B11" s="9" t="s">
        <v>25</v>
      </c>
      <c r="C11" s="9"/>
      <c r="D11" s="36"/>
      <c r="E11" s="42"/>
      <c r="F11" s="37"/>
      <c r="G11" s="4"/>
      <c r="H11" s="4"/>
    </row>
    <row r="12" spans="1:8" s="5" customFormat="1" ht="41.4" x14ac:dyDescent="0.25">
      <c r="A12" s="12" t="s">
        <v>26</v>
      </c>
      <c r="B12" s="9" t="s">
        <v>27</v>
      </c>
      <c r="C12" s="9" t="s">
        <v>14</v>
      </c>
      <c r="D12" s="36"/>
      <c r="E12" s="42"/>
      <c r="F12" s="37"/>
      <c r="G12" s="4"/>
      <c r="H12" s="4"/>
    </row>
    <row r="13" spans="1:8" s="5" customFormat="1" ht="27.6" x14ac:dyDescent="0.25">
      <c r="A13" s="12" t="s">
        <v>28</v>
      </c>
      <c r="B13" s="9" t="s">
        <v>29</v>
      </c>
      <c r="C13" s="9" t="s">
        <v>14</v>
      </c>
      <c r="D13" s="36"/>
      <c r="E13" s="42"/>
      <c r="F13" s="37"/>
      <c r="G13" s="4"/>
      <c r="H13" s="4"/>
    </row>
    <row r="14" spans="1:8" s="5" customFormat="1" x14ac:dyDescent="0.25">
      <c r="A14" s="12" t="s">
        <v>30</v>
      </c>
      <c r="B14" s="9" t="s">
        <v>31</v>
      </c>
      <c r="C14" s="9" t="s">
        <v>14</v>
      </c>
      <c r="D14" s="36"/>
      <c r="E14" s="42"/>
      <c r="F14" s="37"/>
      <c r="G14" s="4"/>
      <c r="H14" s="4"/>
    </row>
    <row r="15" spans="1:8" s="5" customFormat="1" ht="27.6" x14ac:dyDescent="0.25">
      <c r="A15" s="12" t="s">
        <v>32</v>
      </c>
      <c r="B15" s="9" t="s">
        <v>33</v>
      </c>
      <c r="C15" s="9" t="s">
        <v>14</v>
      </c>
      <c r="D15" s="36"/>
      <c r="E15" s="42"/>
      <c r="F15" s="37"/>
      <c r="G15" s="4"/>
      <c r="H15" s="4"/>
    </row>
    <row r="16" spans="1:8" s="5" customFormat="1" ht="41.4" x14ac:dyDescent="0.25">
      <c r="A16" s="12" t="s">
        <v>34</v>
      </c>
      <c r="B16" s="9" t="s">
        <v>35</v>
      </c>
      <c r="C16" s="9" t="s">
        <v>14</v>
      </c>
      <c r="D16" s="36"/>
      <c r="E16" s="42"/>
      <c r="F16" s="37"/>
      <c r="G16" s="4"/>
      <c r="H16" s="4"/>
    </row>
    <row r="17" spans="1:8" s="5" customFormat="1" ht="41.4" x14ac:dyDescent="0.25">
      <c r="A17" s="12" t="s">
        <v>36</v>
      </c>
      <c r="B17" s="9" t="s">
        <v>37</v>
      </c>
      <c r="C17" s="9" t="s">
        <v>14</v>
      </c>
      <c r="D17" s="36"/>
      <c r="E17" s="42"/>
      <c r="F17" s="37"/>
      <c r="G17" s="4"/>
      <c r="H17" s="4"/>
    </row>
    <row r="18" spans="1:8" s="5" customFormat="1" x14ac:dyDescent="0.25">
      <c r="A18" s="12" t="s">
        <v>38</v>
      </c>
      <c r="B18" s="9" t="s">
        <v>39</v>
      </c>
      <c r="C18" s="9" t="s">
        <v>14</v>
      </c>
      <c r="D18" s="36"/>
      <c r="E18" s="42"/>
      <c r="F18" s="37"/>
      <c r="G18" s="4"/>
      <c r="H18" s="4"/>
    </row>
    <row r="19" spans="1:8" s="5" customFormat="1" x14ac:dyDescent="0.25">
      <c r="A19" s="11" t="s">
        <v>40</v>
      </c>
      <c r="B19" s="8" t="s">
        <v>41</v>
      </c>
      <c r="C19" s="8"/>
      <c r="D19" s="34"/>
      <c r="E19" s="41"/>
      <c r="F19" s="35"/>
      <c r="G19" s="4"/>
      <c r="H19" s="4"/>
    </row>
    <row r="20" spans="1:8" x14ac:dyDescent="0.25">
      <c r="A20" s="13" t="s">
        <v>42</v>
      </c>
      <c r="B20" s="10" t="s">
        <v>43</v>
      </c>
      <c r="C20" s="10" t="s">
        <v>44</v>
      </c>
      <c r="D20" s="32">
        <v>4</v>
      </c>
      <c r="E20" s="40"/>
      <c r="F20" s="33">
        <f t="shared" ref="F20:F26" si="0">D20*E20</f>
        <v>0</v>
      </c>
      <c r="G20" s="1"/>
      <c r="H20" s="1"/>
    </row>
    <row r="21" spans="1:8" x14ac:dyDescent="0.25">
      <c r="A21" s="13" t="s">
        <v>45</v>
      </c>
      <c r="B21" s="10" t="s">
        <v>46</v>
      </c>
      <c r="C21" s="10" t="s">
        <v>44</v>
      </c>
      <c r="D21" s="32">
        <v>1</v>
      </c>
      <c r="E21" s="40"/>
      <c r="F21" s="33">
        <f t="shared" si="0"/>
        <v>0</v>
      </c>
      <c r="G21" s="1"/>
      <c r="H21" s="1"/>
    </row>
    <row r="22" spans="1:8" x14ac:dyDescent="0.25">
      <c r="A22" s="13" t="s">
        <v>47</v>
      </c>
      <c r="B22" s="10" t="s">
        <v>48</v>
      </c>
      <c r="C22" s="10" t="s">
        <v>44</v>
      </c>
      <c r="D22" s="32">
        <v>2</v>
      </c>
      <c r="E22" s="40"/>
      <c r="F22" s="33">
        <f t="shared" si="0"/>
        <v>0</v>
      </c>
      <c r="G22" s="1"/>
      <c r="H22" s="1"/>
    </row>
    <row r="23" spans="1:8" s="5" customFormat="1" x14ac:dyDescent="0.25">
      <c r="A23" s="11" t="s">
        <v>49</v>
      </c>
      <c r="B23" s="8" t="s">
        <v>50</v>
      </c>
      <c r="C23" s="8"/>
      <c r="D23" s="34"/>
      <c r="E23" s="41"/>
      <c r="F23" s="35"/>
      <c r="G23" s="4"/>
      <c r="H23" s="4"/>
    </row>
    <row r="24" spans="1:8" ht="27.6" x14ac:dyDescent="0.25">
      <c r="A24" s="13" t="s">
        <v>51</v>
      </c>
      <c r="B24" s="10" t="s">
        <v>52</v>
      </c>
      <c r="C24" s="10" t="s">
        <v>44</v>
      </c>
      <c r="D24" s="32">
        <v>2</v>
      </c>
      <c r="E24" s="40"/>
      <c r="F24" s="33">
        <f t="shared" si="0"/>
        <v>0</v>
      </c>
      <c r="G24" s="1"/>
      <c r="H24" s="1"/>
    </row>
    <row r="25" spans="1:8" s="5" customFormat="1" x14ac:dyDescent="0.25">
      <c r="A25" s="11" t="s">
        <v>53</v>
      </c>
      <c r="B25" s="8" t="s">
        <v>54</v>
      </c>
      <c r="C25" s="8"/>
      <c r="D25" s="34"/>
      <c r="E25" s="41"/>
      <c r="F25" s="35"/>
      <c r="G25" s="4"/>
      <c r="H25" s="4"/>
    </row>
    <row r="26" spans="1:8" x14ac:dyDescent="0.25">
      <c r="A26" s="13" t="s">
        <v>55</v>
      </c>
      <c r="B26" s="10" t="s">
        <v>56</v>
      </c>
      <c r="C26" s="10" t="s">
        <v>57</v>
      </c>
      <c r="D26" s="32">
        <v>15</v>
      </c>
      <c r="E26" s="40"/>
      <c r="F26" s="33">
        <f t="shared" si="0"/>
        <v>0</v>
      </c>
      <c r="G26" s="1"/>
      <c r="H26" s="1"/>
    </row>
    <row r="27" spans="1:8" s="5" customFormat="1" x14ac:dyDescent="0.25">
      <c r="A27" s="11" t="s">
        <v>58</v>
      </c>
      <c r="B27" s="8" t="s">
        <v>59</v>
      </c>
      <c r="C27" s="8"/>
      <c r="D27" s="34"/>
      <c r="E27" s="41"/>
      <c r="F27" s="35"/>
      <c r="G27" s="4"/>
      <c r="H27" s="4"/>
    </row>
    <row r="28" spans="1:8" ht="27.6" x14ac:dyDescent="0.25">
      <c r="A28" s="12" t="s">
        <v>60</v>
      </c>
      <c r="B28" s="9" t="s">
        <v>61</v>
      </c>
      <c r="C28" s="9" t="s">
        <v>14</v>
      </c>
      <c r="D28" s="36"/>
      <c r="E28" s="42"/>
      <c r="F28" s="37"/>
      <c r="G28" s="1"/>
      <c r="H28" s="1"/>
    </row>
    <row r="29" spans="1:8" x14ac:dyDescent="0.25">
      <c r="A29" s="13" t="s">
        <v>62</v>
      </c>
      <c r="B29" s="10" t="s">
        <v>63</v>
      </c>
      <c r="C29" s="10" t="s">
        <v>44</v>
      </c>
      <c r="D29" s="32">
        <v>4</v>
      </c>
      <c r="E29" s="40"/>
      <c r="F29" s="33">
        <f t="shared" ref="F29:F42" si="1">D29*E29</f>
        <v>0</v>
      </c>
      <c r="G29" s="1"/>
      <c r="H29" s="1"/>
    </row>
    <row r="30" spans="1:8" x14ac:dyDescent="0.25">
      <c r="A30" s="13" t="s">
        <v>64</v>
      </c>
      <c r="B30" s="10" t="s">
        <v>65</v>
      </c>
      <c r="C30" s="10" t="s">
        <v>44</v>
      </c>
      <c r="D30" s="32">
        <v>2</v>
      </c>
      <c r="E30" s="40"/>
      <c r="F30" s="33">
        <f t="shared" si="1"/>
        <v>0</v>
      </c>
      <c r="G30" s="1"/>
      <c r="H30" s="1"/>
    </row>
    <row r="31" spans="1:8" x14ac:dyDescent="0.25">
      <c r="A31" s="13" t="s">
        <v>66</v>
      </c>
      <c r="B31" s="10" t="s">
        <v>67</v>
      </c>
      <c r="C31" s="10" t="s">
        <v>44</v>
      </c>
      <c r="D31" s="32">
        <v>2</v>
      </c>
      <c r="E31" s="40"/>
      <c r="F31" s="33">
        <f t="shared" si="1"/>
        <v>0</v>
      </c>
      <c r="G31" s="1"/>
      <c r="H31" s="1"/>
    </row>
    <row r="32" spans="1:8" x14ac:dyDescent="0.25">
      <c r="A32" s="13" t="s">
        <v>68</v>
      </c>
      <c r="B32" s="10" t="s">
        <v>69</v>
      </c>
      <c r="C32" s="10" t="s">
        <v>44</v>
      </c>
      <c r="D32" s="32">
        <v>4</v>
      </c>
      <c r="E32" s="40"/>
      <c r="F32" s="33">
        <f t="shared" si="1"/>
        <v>0</v>
      </c>
      <c r="G32" s="1"/>
      <c r="H32" s="1"/>
    </row>
    <row r="33" spans="1:8" x14ac:dyDescent="0.25">
      <c r="A33" s="13" t="s">
        <v>70</v>
      </c>
      <c r="B33" s="10" t="s">
        <v>71</v>
      </c>
      <c r="C33" s="10" t="s">
        <v>44</v>
      </c>
      <c r="D33" s="32">
        <v>1</v>
      </c>
      <c r="E33" s="40"/>
      <c r="F33" s="33">
        <f t="shared" si="1"/>
        <v>0</v>
      </c>
      <c r="G33" s="1"/>
      <c r="H33" s="1"/>
    </row>
    <row r="34" spans="1:8" x14ac:dyDescent="0.25">
      <c r="A34" s="13" t="s">
        <v>72</v>
      </c>
      <c r="B34" s="10" t="s">
        <v>73</v>
      </c>
      <c r="C34" s="10" t="s">
        <v>44</v>
      </c>
      <c r="D34" s="32">
        <v>1</v>
      </c>
      <c r="E34" s="40"/>
      <c r="F34" s="33">
        <f t="shared" si="1"/>
        <v>0</v>
      </c>
      <c r="G34" s="1"/>
      <c r="H34" s="1"/>
    </row>
    <row r="35" spans="1:8" x14ac:dyDescent="0.25">
      <c r="A35" s="13" t="s">
        <v>74</v>
      </c>
      <c r="B35" s="10" t="s">
        <v>75</v>
      </c>
      <c r="C35" s="10" t="s">
        <v>44</v>
      </c>
      <c r="D35" s="32">
        <v>1</v>
      </c>
      <c r="E35" s="40"/>
      <c r="F35" s="33">
        <f t="shared" si="1"/>
        <v>0</v>
      </c>
      <c r="G35" s="1"/>
      <c r="H35" s="1"/>
    </row>
    <row r="36" spans="1:8" x14ac:dyDescent="0.25">
      <c r="A36" s="13" t="s">
        <v>76</v>
      </c>
      <c r="B36" s="10" t="s">
        <v>77</v>
      </c>
      <c r="C36" s="10" t="s">
        <v>44</v>
      </c>
      <c r="D36" s="32">
        <v>1</v>
      </c>
      <c r="E36" s="40"/>
      <c r="F36" s="33">
        <f t="shared" si="1"/>
        <v>0</v>
      </c>
      <c r="G36" s="1"/>
      <c r="H36" s="1"/>
    </row>
    <row r="37" spans="1:8" x14ac:dyDescent="0.25">
      <c r="A37" s="13" t="s">
        <v>78</v>
      </c>
      <c r="B37" s="10" t="s">
        <v>79</v>
      </c>
      <c r="C37" s="10" t="s">
        <v>44</v>
      </c>
      <c r="D37" s="32">
        <v>1</v>
      </c>
      <c r="E37" s="40"/>
      <c r="F37" s="33">
        <f t="shared" si="1"/>
        <v>0</v>
      </c>
      <c r="G37" s="1"/>
      <c r="H37" s="1"/>
    </row>
    <row r="38" spans="1:8" x14ac:dyDescent="0.25">
      <c r="A38" s="13" t="s">
        <v>80</v>
      </c>
      <c r="B38" s="10" t="s">
        <v>81</v>
      </c>
      <c r="C38" s="10" t="s">
        <v>44</v>
      </c>
      <c r="D38" s="32">
        <v>1</v>
      </c>
      <c r="E38" s="40"/>
      <c r="F38" s="33">
        <f t="shared" si="1"/>
        <v>0</v>
      </c>
      <c r="G38" s="1"/>
      <c r="H38" s="1"/>
    </row>
    <row r="39" spans="1:8" x14ac:dyDescent="0.25">
      <c r="A39" s="13" t="s">
        <v>82</v>
      </c>
      <c r="B39" s="10" t="s">
        <v>83</v>
      </c>
      <c r="C39" s="10" t="s">
        <v>44</v>
      </c>
      <c r="D39" s="32">
        <v>2</v>
      </c>
      <c r="E39" s="40"/>
      <c r="F39" s="33">
        <f t="shared" si="1"/>
        <v>0</v>
      </c>
      <c r="G39" s="1"/>
      <c r="H39" s="1"/>
    </row>
    <row r="40" spans="1:8" x14ac:dyDescent="0.25">
      <c r="A40" s="13" t="s">
        <v>84</v>
      </c>
      <c r="B40" s="10" t="s">
        <v>85</v>
      </c>
      <c r="C40" s="10" t="s">
        <v>44</v>
      </c>
      <c r="D40" s="32">
        <v>1</v>
      </c>
      <c r="E40" s="40"/>
      <c r="F40" s="33">
        <f t="shared" si="1"/>
        <v>0</v>
      </c>
      <c r="G40" s="1"/>
      <c r="H40" s="1"/>
    </row>
    <row r="41" spans="1:8" x14ac:dyDescent="0.25">
      <c r="A41" s="13" t="s">
        <v>86</v>
      </c>
      <c r="B41" s="10" t="s">
        <v>87</v>
      </c>
      <c r="C41" s="10" t="s">
        <v>44</v>
      </c>
      <c r="D41" s="32">
        <v>1</v>
      </c>
      <c r="E41" s="40"/>
      <c r="F41" s="33">
        <f t="shared" si="1"/>
        <v>0</v>
      </c>
      <c r="G41" s="1"/>
      <c r="H41" s="1"/>
    </row>
    <row r="42" spans="1:8" x14ac:dyDescent="0.25">
      <c r="A42" s="13" t="s">
        <v>88</v>
      </c>
      <c r="B42" s="10" t="s">
        <v>89</v>
      </c>
      <c r="C42" s="10" t="s">
        <v>44</v>
      </c>
      <c r="D42" s="32">
        <v>1</v>
      </c>
      <c r="E42" s="40"/>
      <c r="F42" s="33">
        <f t="shared" si="1"/>
        <v>0</v>
      </c>
      <c r="G42" s="1"/>
      <c r="H42" s="1"/>
    </row>
    <row r="43" spans="1:8" s="5" customFormat="1" x14ac:dyDescent="0.25">
      <c r="A43" s="11" t="s">
        <v>90</v>
      </c>
      <c r="B43" s="8" t="s">
        <v>91</v>
      </c>
      <c r="C43" s="8"/>
      <c r="D43" s="34"/>
      <c r="E43" s="41"/>
      <c r="F43" s="35"/>
      <c r="G43" s="4"/>
      <c r="H43" s="4"/>
    </row>
    <row r="44" spans="1:8" s="5" customFormat="1" x14ac:dyDescent="0.25">
      <c r="A44" s="11" t="s">
        <v>92</v>
      </c>
      <c r="B44" s="8" t="s">
        <v>93</v>
      </c>
      <c r="C44" s="8"/>
      <c r="D44" s="34"/>
      <c r="E44" s="41"/>
      <c r="F44" s="35"/>
      <c r="G44" s="4"/>
      <c r="H44" s="4"/>
    </row>
    <row r="45" spans="1:8" ht="41.4" x14ac:dyDescent="0.25">
      <c r="A45" s="13" t="s">
        <v>94</v>
      </c>
      <c r="B45" s="10" t="s">
        <v>95</v>
      </c>
      <c r="C45" s="10" t="s">
        <v>44</v>
      </c>
      <c r="D45" s="32">
        <v>6</v>
      </c>
      <c r="E45" s="40"/>
      <c r="F45" s="33">
        <f t="shared" ref="F45" si="2">D45*E45</f>
        <v>0</v>
      </c>
      <c r="G45" s="1"/>
      <c r="H45" s="1"/>
    </row>
    <row r="46" spans="1:8" s="5" customFormat="1" x14ac:dyDescent="0.25">
      <c r="A46" s="11" t="s">
        <v>96</v>
      </c>
      <c r="B46" s="8" t="s">
        <v>97</v>
      </c>
      <c r="C46" s="8"/>
      <c r="D46" s="34"/>
      <c r="E46" s="41"/>
      <c r="F46" s="35"/>
      <c r="G46" s="4"/>
      <c r="H46" s="4"/>
    </row>
    <row r="47" spans="1:8" x14ac:dyDescent="0.25">
      <c r="A47" s="12" t="s">
        <v>98</v>
      </c>
      <c r="B47" s="9" t="s">
        <v>99</v>
      </c>
      <c r="C47" s="9" t="s">
        <v>14</v>
      </c>
      <c r="D47" s="36"/>
      <c r="E47" s="42"/>
      <c r="F47" s="37"/>
      <c r="G47" s="1"/>
      <c r="H47" s="1"/>
    </row>
    <row r="48" spans="1:8" ht="55.2" x14ac:dyDescent="0.25">
      <c r="A48" s="13" t="s">
        <v>100</v>
      </c>
      <c r="B48" s="10" t="s">
        <v>101</v>
      </c>
      <c r="C48" s="10" t="s">
        <v>44</v>
      </c>
      <c r="D48" s="32">
        <v>4</v>
      </c>
      <c r="E48" s="40"/>
      <c r="F48" s="33">
        <f t="shared" ref="F48:F52" si="3">D48*E48</f>
        <v>0</v>
      </c>
      <c r="G48" s="1"/>
      <c r="H48" s="1"/>
    </row>
    <row r="49" spans="1:8" ht="27.6" x14ac:dyDescent="0.25">
      <c r="A49" s="13" t="s">
        <v>102</v>
      </c>
      <c r="B49" s="10" t="s">
        <v>103</v>
      </c>
      <c r="C49" s="10" t="s">
        <v>44</v>
      </c>
      <c r="D49" s="32">
        <v>2</v>
      </c>
      <c r="E49" s="40"/>
      <c r="F49" s="33">
        <f t="shared" si="3"/>
        <v>0</v>
      </c>
      <c r="G49" s="1"/>
      <c r="H49" s="1"/>
    </row>
    <row r="50" spans="1:8" ht="27.6" x14ac:dyDescent="0.25">
      <c r="A50" s="13" t="s">
        <v>104</v>
      </c>
      <c r="B50" s="10" t="s">
        <v>105</v>
      </c>
      <c r="C50" s="10" t="s">
        <v>44</v>
      </c>
      <c r="D50" s="32">
        <v>2</v>
      </c>
      <c r="E50" s="40"/>
      <c r="F50" s="33">
        <f t="shared" si="3"/>
        <v>0</v>
      </c>
      <c r="G50" s="1"/>
      <c r="H50" s="1"/>
    </row>
    <row r="51" spans="1:8" x14ac:dyDescent="0.25">
      <c r="A51" s="13" t="s">
        <v>106</v>
      </c>
      <c r="B51" s="10" t="s">
        <v>107</v>
      </c>
      <c r="C51" s="10" t="s">
        <v>44</v>
      </c>
      <c r="D51" s="32">
        <v>4</v>
      </c>
      <c r="E51" s="40"/>
      <c r="F51" s="33">
        <f t="shared" si="3"/>
        <v>0</v>
      </c>
      <c r="G51" s="1"/>
      <c r="H51" s="1"/>
    </row>
    <row r="52" spans="1:8" x14ac:dyDescent="0.25">
      <c r="A52" s="13" t="s">
        <v>108</v>
      </c>
      <c r="B52" s="10" t="s">
        <v>109</v>
      </c>
      <c r="C52" s="10" t="s">
        <v>44</v>
      </c>
      <c r="D52" s="32">
        <v>5</v>
      </c>
      <c r="E52" s="40"/>
      <c r="F52" s="33">
        <f t="shared" si="3"/>
        <v>0</v>
      </c>
      <c r="G52" s="1"/>
      <c r="H52" s="1"/>
    </row>
    <row r="53" spans="1:8" s="5" customFormat="1" x14ac:dyDescent="0.25">
      <c r="A53" s="11" t="s">
        <v>110</v>
      </c>
      <c r="B53" s="8" t="s">
        <v>111</v>
      </c>
      <c r="C53" s="8"/>
      <c r="D53" s="34"/>
      <c r="E53" s="41"/>
      <c r="F53" s="35"/>
      <c r="G53" s="4"/>
      <c r="H53" s="4"/>
    </row>
    <row r="54" spans="1:8" x14ac:dyDescent="0.25">
      <c r="A54" s="13" t="s">
        <v>112</v>
      </c>
      <c r="B54" s="10" t="s">
        <v>113</v>
      </c>
      <c r="C54" s="10" t="s">
        <v>114</v>
      </c>
      <c r="D54" s="32">
        <v>20</v>
      </c>
      <c r="E54" s="40"/>
      <c r="F54" s="33">
        <f t="shared" ref="F54" si="4">D54*E54</f>
        <v>0</v>
      </c>
      <c r="G54" s="1"/>
      <c r="H54" s="1"/>
    </row>
    <row r="55" spans="1:8" s="5" customFormat="1" x14ac:dyDescent="0.25">
      <c r="A55" s="11" t="s">
        <v>115</v>
      </c>
      <c r="B55" s="8" t="s">
        <v>116</v>
      </c>
      <c r="C55" s="8"/>
      <c r="D55" s="34"/>
      <c r="E55" s="41"/>
      <c r="F55" s="35"/>
      <c r="G55" s="4"/>
      <c r="H55" s="4"/>
    </row>
    <row r="56" spans="1:8" s="5" customFormat="1" x14ac:dyDescent="0.25">
      <c r="A56" s="11" t="s">
        <v>117</v>
      </c>
      <c r="B56" s="8" t="s">
        <v>118</v>
      </c>
      <c r="C56" s="8"/>
      <c r="D56" s="34"/>
      <c r="E56" s="41"/>
      <c r="F56" s="35"/>
      <c r="G56" s="4"/>
      <c r="H56" s="4"/>
    </row>
    <row r="57" spans="1:8" ht="41.4" x14ac:dyDescent="0.25">
      <c r="A57" s="13" t="s">
        <v>119</v>
      </c>
      <c r="B57" s="10" t="s">
        <v>120</v>
      </c>
      <c r="C57" s="10" t="s">
        <v>121</v>
      </c>
      <c r="D57" s="32">
        <v>135</v>
      </c>
      <c r="E57" s="40"/>
      <c r="F57" s="33">
        <f t="shared" ref="F57:F100" si="5">D57*E57</f>
        <v>0</v>
      </c>
      <c r="G57" s="1"/>
      <c r="H57" s="1"/>
    </row>
    <row r="58" spans="1:8" ht="55.2" x14ac:dyDescent="0.25">
      <c r="A58" s="13" t="s">
        <v>122</v>
      </c>
      <c r="B58" s="10" t="s">
        <v>123</v>
      </c>
      <c r="C58" s="10" t="s">
        <v>121</v>
      </c>
      <c r="D58" s="32">
        <v>40</v>
      </c>
      <c r="E58" s="40"/>
      <c r="F58" s="33">
        <f t="shared" si="5"/>
        <v>0</v>
      </c>
      <c r="G58" s="1"/>
      <c r="H58" s="1"/>
    </row>
    <row r="59" spans="1:8" x14ac:dyDescent="0.25">
      <c r="A59" s="13" t="s">
        <v>124</v>
      </c>
      <c r="B59" s="10" t="s">
        <v>125</v>
      </c>
      <c r="C59" s="10" t="s">
        <v>121</v>
      </c>
      <c r="D59" s="32">
        <v>50</v>
      </c>
      <c r="E59" s="40"/>
      <c r="F59" s="33">
        <f t="shared" si="5"/>
        <v>0</v>
      </c>
      <c r="G59" s="1"/>
      <c r="H59" s="1"/>
    </row>
    <row r="60" spans="1:8" x14ac:dyDescent="0.25">
      <c r="A60" s="13" t="s">
        <v>126</v>
      </c>
      <c r="B60" s="10" t="s">
        <v>127</v>
      </c>
      <c r="C60" s="10" t="s">
        <v>121</v>
      </c>
      <c r="D60" s="32">
        <v>2</v>
      </c>
      <c r="E60" s="40"/>
      <c r="F60" s="33">
        <f t="shared" si="5"/>
        <v>0</v>
      </c>
      <c r="G60" s="1"/>
      <c r="H60" s="1"/>
    </row>
    <row r="61" spans="1:8" ht="27.6" x14ac:dyDescent="0.25">
      <c r="A61" s="13" t="s">
        <v>128</v>
      </c>
      <c r="B61" s="10" t="s">
        <v>129</v>
      </c>
      <c r="C61" s="10" t="s">
        <v>121</v>
      </c>
      <c r="D61" s="32">
        <v>2</v>
      </c>
      <c r="E61" s="40"/>
      <c r="F61" s="33">
        <f t="shared" si="5"/>
        <v>0</v>
      </c>
      <c r="G61" s="1"/>
      <c r="H61" s="1"/>
    </row>
    <row r="62" spans="1:8" ht="27.6" x14ac:dyDescent="0.25">
      <c r="A62" s="13" t="s">
        <v>130</v>
      </c>
      <c r="B62" s="10" t="s">
        <v>131</v>
      </c>
      <c r="C62" s="10" t="s">
        <v>121</v>
      </c>
      <c r="D62" s="32">
        <v>8</v>
      </c>
      <c r="E62" s="40"/>
      <c r="F62" s="33">
        <f t="shared" si="5"/>
        <v>0</v>
      </c>
      <c r="G62" s="1"/>
      <c r="H62" s="1"/>
    </row>
    <row r="63" spans="1:8" ht="27.6" x14ac:dyDescent="0.25">
      <c r="A63" s="13" t="s">
        <v>132</v>
      </c>
      <c r="B63" s="10" t="s">
        <v>133</v>
      </c>
      <c r="C63" s="10" t="s">
        <v>121</v>
      </c>
      <c r="D63" s="32">
        <v>1</v>
      </c>
      <c r="E63" s="40"/>
      <c r="F63" s="33">
        <f t="shared" si="5"/>
        <v>0</v>
      </c>
      <c r="G63" s="1"/>
      <c r="H63" s="1"/>
    </row>
    <row r="64" spans="1:8" ht="41.4" x14ac:dyDescent="0.25">
      <c r="A64" s="13" t="s">
        <v>134</v>
      </c>
      <c r="B64" s="10" t="s">
        <v>135</v>
      </c>
      <c r="C64" s="10" t="s">
        <v>121</v>
      </c>
      <c r="D64" s="32">
        <v>1</v>
      </c>
      <c r="E64" s="40"/>
      <c r="F64" s="33">
        <f t="shared" si="5"/>
        <v>0</v>
      </c>
      <c r="G64" s="1"/>
      <c r="H64" s="1"/>
    </row>
    <row r="65" spans="1:8" x14ac:dyDescent="0.25">
      <c r="A65" s="13" t="s">
        <v>136</v>
      </c>
      <c r="B65" s="10" t="s">
        <v>137</v>
      </c>
      <c r="C65" s="10" t="s">
        <v>121</v>
      </c>
      <c r="D65" s="32">
        <v>10</v>
      </c>
      <c r="E65" s="40"/>
      <c r="F65" s="33">
        <f t="shared" si="5"/>
        <v>0</v>
      </c>
      <c r="G65" s="1"/>
      <c r="H65" s="1"/>
    </row>
    <row r="66" spans="1:8" x14ac:dyDescent="0.25">
      <c r="A66" s="13" t="s">
        <v>138</v>
      </c>
      <c r="B66" s="10" t="s">
        <v>139</v>
      </c>
      <c r="C66" s="10" t="s">
        <v>121</v>
      </c>
      <c r="D66" s="32">
        <v>5</v>
      </c>
      <c r="E66" s="40"/>
      <c r="F66" s="33">
        <f t="shared" si="5"/>
        <v>0</v>
      </c>
      <c r="G66" s="1"/>
      <c r="H66" s="1"/>
    </row>
    <row r="67" spans="1:8" ht="27.6" x14ac:dyDescent="0.25">
      <c r="A67" s="13" t="s">
        <v>140</v>
      </c>
      <c r="B67" s="10" t="s">
        <v>141</v>
      </c>
      <c r="C67" s="10" t="s">
        <v>121</v>
      </c>
      <c r="D67" s="32">
        <v>60</v>
      </c>
      <c r="E67" s="40"/>
      <c r="F67" s="33">
        <f t="shared" si="5"/>
        <v>0</v>
      </c>
      <c r="G67" s="1"/>
      <c r="H67" s="1"/>
    </row>
    <row r="68" spans="1:8" x14ac:dyDescent="0.25">
      <c r="A68" s="13" t="s">
        <v>142</v>
      </c>
      <c r="B68" s="10" t="s">
        <v>143</v>
      </c>
      <c r="C68" s="10" t="s">
        <v>121</v>
      </c>
      <c r="D68" s="32">
        <v>3</v>
      </c>
      <c r="E68" s="40"/>
      <c r="F68" s="33">
        <f t="shared" si="5"/>
        <v>0</v>
      </c>
      <c r="G68" s="1"/>
      <c r="H68" s="1"/>
    </row>
    <row r="69" spans="1:8" ht="41.4" x14ac:dyDescent="0.25">
      <c r="A69" s="13" t="s">
        <v>144</v>
      </c>
      <c r="B69" s="10" t="s">
        <v>145</v>
      </c>
      <c r="C69" s="10" t="s">
        <v>121</v>
      </c>
      <c r="D69" s="32">
        <v>8</v>
      </c>
      <c r="E69" s="40"/>
      <c r="F69" s="33">
        <f t="shared" si="5"/>
        <v>0</v>
      </c>
      <c r="G69" s="1"/>
      <c r="H69" s="1"/>
    </row>
    <row r="70" spans="1:8" ht="27.6" x14ac:dyDescent="0.25">
      <c r="A70" s="13" t="s">
        <v>146</v>
      </c>
      <c r="B70" s="10" t="s">
        <v>147</v>
      </c>
      <c r="C70" s="10" t="s">
        <v>121</v>
      </c>
      <c r="D70" s="32">
        <v>8</v>
      </c>
      <c r="E70" s="40"/>
      <c r="F70" s="33">
        <f t="shared" si="5"/>
        <v>0</v>
      </c>
      <c r="G70" s="1"/>
      <c r="H70" s="1"/>
    </row>
    <row r="71" spans="1:8" ht="27.6" x14ac:dyDescent="0.25">
      <c r="A71" s="13" t="s">
        <v>148</v>
      </c>
      <c r="B71" s="10" t="s">
        <v>149</v>
      </c>
      <c r="C71" s="10" t="s">
        <v>121</v>
      </c>
      <c r="D71" s="32">
        <v>60</v>
      </c>
      <c r="E71" s="40"/>
      <c r="F71" s="33">
        <f t="shared" si="5"/>
        <v>0</v>
      </c>
      <c r="G71" s="1"/>
      <c r="H71" s="1"/>
    </row>
    <row r="72" spans="1:8" ht="27.6" x14ac:dyDescent="0.25">
      <c r="A72" s="13" t="s">
        <v>150</v>
      </c>
      <c r="B72" s="10" t="s">
        <v>151</v>
      </c>
      <c r="C72" s="10" t="s">
        <v>57</v>
      </c>
      <c r="D72" s="32">
        <v>150</v>
      </c>
      <c r="E72" s="40"/>
      <c r="F72" s="33">
        <f t="shared" si="5"/>
        <v>0</v>
      </c>
      <c r="G72" s="1"/>
      <c r="H72" s="1"/>
    </row>
    <row r="73" spans="1:8" x14ac:dyDescent="0.25">
      <c r="A73" s="13" t="s">
        <v>152</v>
      </c>
      <c r="B73" s="10" t="s">
        <v>153</v>
      </c>
      <c r="C73" s="10" t="s">
        <v>57</v>
      </c>
      <c r="D73" s="32">
        <v>50</v>
      </c>
      <c r="E73" s="40"/>
      <c r="F73" s="33">
        <f t="shared" si="5"/>
        <v>0</v>
      </c>
      <c r="G73" s="1"/>
      <c r="H73" s="1"/>
    </row>
    <row r="74" spans="1:8" x14ac:dyDescent="0.25">
      <c r="A74" s="13" t="s">
        <v>154</v>
      </c>
      <c r="B74" s="10" t="s">
        <v>155</v>
      </c>
      <c r="C74" s="10" t="s">
        <v>57</v>
      </c>
      <c r="D74" s="32">
        <v>40</v>
      </c>
      <c r="E74" s="40"/>
      <c r="F74" s="33">
        <f t="shared" si="5"/>
        <v>0</v>
      </c>
      <c r="G74" s="1"/>
      <c r="H74" s="1"/>
    </row>
    <row r="75" spans="1:8" x14ac:dyDescent="0.25">
      <c r="A75" s="13" t="s">
        <v>156</v>
      </c>
      <c r="B75" s="10" t="s">
        <v>157</v>
      </c>
      <c r="C75" s="10" t="s">
        <v>57</v>
      </c>
      <c r="D75" s="32">
        <v>30</v>
      </c>
      <c r="E75" s="40"/>
      <c r="F75" s="33">
        <f t="shared" si="5"/>
        <v>0</v>
      </c>
      <c r="G75" s="1"/>
      <c r="H75" s="1"/>
    </row>
    <row r="76" spans="1:8" ht="27.6" x14ac:dyDescent="0.25">
      <c r="A76" s="13" t="s">
        <v>158</v>
      </c>
      <c r="B76" s="10" t="s">
        <v>159</v>
      </c>
      <c r="C76" s="10" t="s">
        <v>57</v>
      </c>
      <c r="D76" s="32">
        <v>25</v>
      </c>
      <c r="E76" s="40"/>
      <c r="F76" s="33">
        <f t="shared" si="5"/>
        <v>0</v>
      </c>
      <c r="G76" s="1"/>
      <c r="H76" s="1"/>
    </row>
    <row r="77" spans="1:8" x14ac:dyDescent="0.25">
      <c r="A77" s="13" t="s">
        <v>160</v>
      </c>
      <c r="B77" s="10" t="s">
        <v>161</v>
      </c>
      <c r="C77" s="10" t="s">
        <v>57</v>
      </c>
      <c r="D77" s="32">
        <v>60</v>
      </c>
      <c r="E77" s="40"/>
      <c r="F77" s="33">
        <f t="shared" si="5"/>
        <v>0</v>
      </c>
      <c r="G77" s="1"/>
      <c r="H77" s="1"/>
    </row>
    <row r="78" spans="1:8" x14ac:dyDescent="0.25">
      <c r="A78" s="13" t="s">
        <v>162</v>
      </c>
      <c r="B78" s="10" t="s">
        <v>163</v>
      </c>
      <c r="C78" s="10" t="s">
        <v>57</v>
      </c>
      <c r="D78" s="32">
        <v>60</v>
      </c>
      <c r="E78" s="40"/>
      <c r="F78" s="33">
        <f t="shared" si="5"/>
        <v>0</v>
      </c>
      <c r="G78" s="1"/>
      <c r="H78" s="1"/>
    </row>
    <row r="79" spans="1:8" x14ac:dyDescent="0.25">
      <c r="A79" s="13" t="s">
        <v>164</v>
      </c>
      <c r="B79" s="10" t="s">
        <v>165</v>
      </c>
      <c r="C79" s="10" t="s">
        <v>44</v>
      </c>
      <c r="D79" s="32">
        <v>20</v>
      </c>
      <c r="E79" s="40"/>
      <c r="F79" s="33">
        <f t="shared" si="5"/>
        <v>0</v>
      </c>
      <c r="G79" s="1"/>
      <c r="H79" s="1"/>
    </row>
    <row r="80" spans="1:8" x14ac:dyDescent="0.25">
      <c r="A80" s="13" t="s">
        <v>166</v>
      </c>
      <c r="B80" s="10" t="s">
        <v>167</v>
      </c>
      <c r="C80" s="10" t="s">
        <v>44</v>
      </c>
      <c r="D80" s="32">
        <v>2</v>
      </c>
      <c r="E80" s="40"/>
      <c r="F80" s="33">
        <f t="shared" si="5"/>
        <v>0</v>
      </c>
      <c r="G80" s="1"/>
      <c r="H80" s="1"/>
    </row>
    <row r="81" spans="1:8" x14ac:dyDescent="0.25">
      <c r="A81" s="13" t="s">
        <v>168</v>
      </c>
      <c r="B81" s="10" t="s">
        <v>169</v>
      </c>
      <c r="C81" s="10" t="s">
        <v>44</v>
      </c>
      <c r="D81" s="32">
        <v>2</v>
      </c>
      <c r="E81" s="40"/>
      <c r="F81" s="33">
        <f t="shared" si="5"/>
        <v>0</v>
      </c>
      <c r="G81" s="1"/>
      <c r="H81" s="1"/>
    </row>
    <row r="82" spans="1:8" ht="27.6" x14ac:dyDescent="0.25">
      <c r="A82" s="13" t="s">
        <v>170</v>
      </c>
      <c r="B82" s="10" t="s">
        <v>171</v>
      </c>
      <c r="C82" s="10" t="s">
        <v>172</v>
      </c>
      <c r="D82" s="32">
        <v>1</v>
      </c>
      <c r="E82" s="40"/>
      <c r="F82" s="33">
        <f t="shared" si="5"/>
        <v>0</v>
      </c>
      <c r="G82" s="1"/>
      <c r="H82" s="1"/>
    </row>
    <row r="83" spans="1:8" x14ac:dyDescent="0.25">
      <c r="A83" s="13" t="s">
        <v>173</v>
      </c>
      <c r="B83" s="10" t="s">
        <v>174</v>
      </c>
      <c r="C83" s="10" t="s">
        <v>44</v>
      </c>
      <c r="D83" s="32">
        <v>3</v>
      </c>
      <c r="E83" s="40"/>
      <c r="F83" s="33">
        <f t="shared" si="5"/>
        <v>0</v>
      </c>
      <c r="G83" s="1"/>
      <c r="H83" s="1"/>
    </row>
    <row r="84" spans="1:8" x14ac:dyDescent="0.25">
      <c r="A84" s="13" t="s">
        <v>175</v>
      </c>
      <c r="B84" s="10" t="s">
        <v>176</v>
      </c>
      <c r="C84" s="10" t="s">
        <v>44</v>
      </c>
      <c r="D84" s="32">
        <v>8</v>
      </c>
      <c r="E84" s="40"/>
      <c r="F84" s="33">
        <f t="shared" si="5"/>
        <v>0</v>
      </c>
      <c r="G84" s="1"/>
      <c r="H84" s="1"/>
    </row>
    <row r="85" spans="1:8" x14ac:dyDescent="0.25">
      <c r="A85" s="13" t="s">
        <v>177</v>
      </c>
      <c r="B85" s="10" t="s">
        <v>178</v>
      </c>
      <c r="C85" s="10" t="s">
        <v>44</v>
      </c>
      <c r="D85" s="32">
        <v>2</v>
      </c>
      <c r="E85" s="40"/>
      <c r="F85" s="33">
        <f t="shared" si="5"/>
        <v>0</v>
      </c>
      <c r="G85" s="1"/>
      <c r="H85" s="1"/>
    </row>
    <row r="86" spans="1:8" ht="55.2" x14ac:dyDescent="0.25">
      <c r="A86" s="13" t="s">
        <v>179</v>
      </c>
      <c r="B86" s="10" t="s">
        <v>180</v>
      </c>
      <c r="C86" s="10" t="s">
        <v>172</v>
      </c>
      <c r="D86" s="32">
        <v>1</v>
      </c>
      <c r="E86" s="40"/>
      <c r="F86" s="33">
        <f t="shared" si="5"/>
        <v>0</v>
      </c>
      <c r="G86" s="1"/>
      <c r="H86" s="1"/>
    </row>
    <row r="87" spans="1:8" ht="27.6" x14ac:dyDescent="0.25">
      <c r="A87" s="13" t="s">
        <v>181</v>
      </c>
      <c r="B87" s="10" t="s">
        <v>182</v>
      </c>
      <c r="C87" s="10" t="s">
        <v>44</v>
      </c>
      <c r="D87" s="32">
        <v>7</v>
      </c>
      <c r="E87" s="40"/>
      <c r="F87" s="33">
        <f t="shared" si="5"/>
        <v>0</v>
      </c>
      <c r="G87" s="1"/>
      <c r="H87" s="1"/>
    </row>
    <row r="88" spans="1:8" ht="27.6" x14ac:dyDescent="0.25">
      <c r="A88" s="13" t="s">
        <v>183</v>
      </c>
      <c r="B88" s="10" t="s">
        <v>184</v>
      </c>
      <c r="C88" s="10" t="s">
        <v>57</v>
      </c>
      <c r="D88" s="32">
        <v>160</v>
      </c>
      <c r="E88" s="40"/>
      <c r="F88" s="33">
        <f t="shared" si="5"/>
        <v>0</v>
      </c>
      <c r="G88" s="1"/>
      <c r="H88" s="1"/>
    </row>
    <row r="89" spans="1:8" ht="27.6" x14ac:dyDescent="0.25">
      <c r="A89" s="13" t="s">
        <v>185</v>
      </c>
      <c r="B89" s="10" t="s">
        <v>186</v>
      </c>
      <c r="C89" s="10" t="s">
        <v>57</v>
      </c>
      <c r="D89" s="32">
        <v>50</v>
      </c>
      <c r="E89" s="40"/>
      <c r="F89" s="33">
        <f t="shared" si="5"/>
        <v>0</v>
      </c>
      <c r="G89" s="1"/>
      <c r="H89" s="1"/>
    </row>
    <row r="90" spans="1:8" x14ac:dyDescent="0.25">
      <c r="A90" s="13" t="s">
        <v>187</v>
      </c>
      <c r="B90" s="10" t="s">
        <v>188</v>
      </c>
      <c r="C90" s="10" t="s">
        <v>57</v>
      </c>
      <c r="D90" s="32">
        <v>8</v>
      </c>
      <c r="E90" s="40"/>
      <c r="F90" s="33">
        <f t="shared" si="5"/>
        <v>0</v>
      </c>
      <c r="G90" s="1"/>
      <c r="H90" s="1"/>
    </row>
    <row r="91" spans="1:8" ht="27.6" x14ac:dyDescent="0.25">
      <c r="A91" s="13" t="s">
        <v>189</v>
      </c>
      <c r="B91" s="10" t="s">
        <v>190</v>
      </c>
      <c r="C91" s="10" t="s">
        <v>44</v>
      </c>
      <c r="D91" s="32">
        <v>1</v>
      </c>
      <c r="E91" s="40"/>
      <c r="F91" s="33">
        <f t="shared" si="5"/>
        <v>0</v>
      </c>
      <c r="G91" s="1"/>
      <c r="H91" s="1"/>
    </row>
    <row r="92" spans="1:8" ht="27.6" x14ac:dyDescent="0.25">
      <c r="A92" s="13" t="s">
        <v>191</v>
      </c>
      <c r="B92" s="10" t="s">
        <v>192</v>
      </c>
      <c r="C92" s="10" t="s">
        <v>44</v>
      </c>
      <c r="D92" s="32">
        <v>8</v>
      </c>
      <c r="E92" s="40"/>
      <c r="F92" s="33">
        <f t="shared" si="5"/>
        <v>0</v>
      </c>
      <c r="G92" s="1"/>
      <c r="H92" s="1"/>
    </row>
    <row r="93" spans="1:8" ht="27.6" x14ac:dyDescent="0.25">
      <c r="A93" s="13" t="s">
        <v>193</v>
      </c>
      <c r="B93" s="10" t="s">
        <v>194</v>
      </c>
      <c r="C93" s="10" t="s">
        <v>44</v>
      </c>
      <c r="D93" s="32">
        <v>2</v>
      </c>
      <c r="E93" s="40"/>
      <c r="F93" s="33">
        <f t="shared" si="5"/>
        <v>0</v>
      </c>
      <c r="G93" s="1"/>
      <c r="H93" s="1"/>
    </row>
    <row r="94" spans="1:8" ht="27.6" x14ac:dyDescent="0.25">
      <c r="A94" s="13" t="s">
        <v>195</v>
      </c>
      <c r="B94" s="10" t="s">
        <v>196</v>
      </c>
      <c r="C94" s="10" t="s">
        <v>44</v>
      </c>
      <c r="D94" s="32">
        <v>10</v>
      </c>
      <c r="E94" s="40"/>
      <c r="F94" s="33">
        <f t="shared" si="5"/>
        <v>0</v>
      </c>
      <c r="G94" s="1"/>
      <c r="H94" s="1"/>
    </row>
    <row r="95" spans="1:8" ht="55.2" x14ac:dyDescent="0.25">
      <c r="A95" s="13" t="s">
        <v>197</v>
      </c>
      <c r="B95" s="10" t="s">
        <v>198</v>
      </c>
      <c r="C95" s="10" t="s">
        <v>19</v>
      </c>
      <c r="D95" s="32">
        <v>2</v>
      </c>
      <c r="E95" s="40"/>
      <c r="F95" s="33">
        <f t="shared" si="5"/>
        <v>0</v>
      </c>
      <c r="G95" s="1"/>
      <c r="H95" s="1"/>
    </row>
    <row r="96" spans="1:8" ht="41.4" x14ac:dyDescent="0.25">
      <c r="A96" s="13" t="s">
        <v>199</v>
      </c>
      <c r="B96" s="10" t="s">
        <v>200</v>
      </c>
      <c r="C96" s="10" t="s">
        <v>172</v>
      </c>
      <c r="D96" s="32">
        <v>2</v>
      </c>
      <c r="E96" s="40"/>
      <c r="F96" s="33">
        <f t="shared" si="5"/>
        <v>0</v>
      </c>
      <c r="G96" s="1"/>
      <c r="H96" s="1"/>
    </row>
    <row r="97" spans="1:8" ht="27.6" x14ac:dyDescent="0.25">
      <c r="A97" s="13" t="s">
        <v>201</v>
      </c>
      <c r="B97" s="10" t="s">
        <v>202</v>
      </c>
      <c r="C97" s="10" t="s">
        <v>172</v>
      </c>
      <c r="D97" s="32">
        <v>4</v>
      </c>
      <c r="E97" s="40"/>
      <c r="F97" s="33">
        <f t="shared" si="5"/>
        <v>0</v>
      </c>
      <c r="G97" s="1"/>
      <c r="H97" s="1"/>
    </row>
    <row r="98" spans="1:8" x14ac:dyDescent="0.25">
      <c r="A98" s="13" t="s">
        <v>203</v>
      </c>
      <c r="B98" s="10" t="s">
        <v>204</v>
      </c>
      <c r="C98" s="10" t="s">
        <v>172</v>
      </c>
      <c r="D98" s="32">
        <v>4</v>
      </c>
      <c r="E98" s="40"/>
      <c r="F98" s="33">
        <f t="shared" si="5"/>
        <v>0</v>
      </c>
      <c r="G98" s="1"/>
      <c r="H98" s="1"/>
    </row>
    <row r="99" spans="1:8" ht="27.6" x14ac:dyDescent="0.25">
      <c r="A99" s="13" t="s">
        <v>205</v>
      </c>
      <c r="B99" s="10" t="s">
        <v>206</v>
      </c>
      <c r="C99" s="10" t="s">
        <v>114</v>
      </c>
      <c r="D99" s="32">
        <v>30</v>
      </c>
      <c r="E99" s="40"/>
      <c r="F99" s="33">
        <f t="shared" si="5"/>
        <v>0</v>
      </c>
      <c r="G99" s="1"/>
      <c r="H99" s="1"/>
    </row>
    <row r="100" spans="1:8" ht="41.4" x14ac:dyDescent="0.25">
      <c r="A100" s="13" t="s">
        <v>207</v>
      </c>
      <c r="B100" s="10" t="s">
        <v>208</v>
      </c>
      <c r="C100" s="10" t="s">
        <v>172</v>
      </c>
      <c r="D100" s="32">
        <v>1</v>
      </c>
      <c r="E100" s="40"/>
      <c r="F100" s="33">
        <f t="shared" si="5"/>
        <v>0</v>
      </c>
      <c r="G100" s="1"/>
      <c r="H100" s="1"/>
    </row>
    <row r="101" spans="1:8" s="5" customFormat="1" x14ac:dyDescent="0.25">
      <c r="A101" s="11" t="s">
        <v>209</v>
      </c>
      <c r="B101" s="8" t="s">
        <v>210</v>
      </c>
      <c r="C101" s="8"/>
      <c r="D101" s="34"/>
      <c r="E101" s="41"/>
      <c r="F101" s="35"/>
      <c r="G101" s="4"/>
      <c r="H101" s="4"/>
    </row>
    <row r="102" spans="1:8" ht="55.2" x14ac:dyDescent="0.25">
      <c r="A102" s="12" t="s">
        <v>211</v>
      </c>
      <c r="B102" s="9" t="s">
        <v>212</v>
      </c>
      <c r="C102" s="9" t="s">
        <v>14</v>
      </c>
      <c r="D102" s="36"/>
      <c r="E102" s="42"/>
      <c r="F102" s="37"/>
      <c r="G102" s="1"/>
      <c r="H102" s="1"/>
    </row>
    <row r="103" spans="1:8" x14ac:dyDescent="0.25">
      <c r="A103" s="13" t="s">
        <v>213</v>
      </c>
      <c r="B103" s="10" t="s">
        <v>214</v>
      </c>
      <c r="C103" s="10" t="s">
        <v>57</v>
      </c>
      <c r="D103" s="32">
        <v>100</v>
      </c>
      <c r="E103" s="40"/>
      <c r="F103" s="33">
        <f t="shared" ref="F103:F105" si="6">D103*E103</f>
        <v>0</v>
      </c>
      <c r="G103" s="1"/>
      <c r="H103" s="1"/>
    </row>
    <row r="104" spans="1:8" x14ac:dyDescent="0.25">
      <c r="A104" s="13" t="s">
        <v>215</v>
      </c>
      <c r="B104" s="10" t="s">
        <v>216</v>
      </c>
      <c r="C104" s="10" t="s">
        <v>57</v>
      </c>
      <c r="D104" s="32">
        <v>50</v>
      </c>
      <c r="E104" s="40"/>
      <c r="F104" s="33">
        <f t="shared" si="6"/>
        <v>0</v>
      </c>
      <c r="G104" s="1"/>
      <c r="H104" s="1"/>
    </row>
    <row r="105" spans="1:8" x14ac:dyDescent="0.25">
      <c r="A105" s="13" t="s">
        <v>217</v>
      </c>
      <c r="B105" s="10" t="s">
        <v>218</v>
      </c>
      <c r="C105" s="10" t="s">
        <v>57</v>
      </c>
      <c r="D105" s="32">
        <v>50</v>
      </c>
      <c r="E105" s="40"/>
      <c r="F105" s="33">
        <f t="shared" si="6"/>
        <v>0</v>
      </c>
      <c r="G105" s="1"/>
      <c r="H105" s="1"/>
    </row>
    <row r="106" spans="1:8" s="5" customFormat="1" x14ac:dyDescent="0.25">
      <c r="A106" s="11" t="s">
        <v>219</v>
      </c>
      <c r="B106" s="8" t="s">
        <v>220</v>
      </c>
      <c r="C106" s="8"/>
      <c r="D106" s="34"/>
      <c r="E106" s="41"/>
      <c r="F106" s="35"/>
      <c r="G106" s="4"/>
      <c r="H106" s="4"/>
    </row>
    <row r="107" spans="1:8" ht="55.2" x14ac:dyDescent="0.25">
      <c r="A107" s="12" t="s">
        <v>221</v>
      </c>
      <c r="B107" s="9" t="s">
        <v>222</v>
      </c>
      <c r="C107" s="9" t="s">
        <v>14</v>
      </c>
      <c r="D107" s="36"/>
      <c r="E107" s="42"/>
      <c r="F107" s="37"/>
      <c r="G107" s="1"/>
      <c r="H107" s="1"/>
    </row>
    <row r="108" spans="1:8" ht="41.4" x14ac:dyDescent="0.25">
      <c r="A108" s="13" t="s">
        <v>223</v>
      </c>
      <c r="B108" s="10" t="s">
        <v>224</v>
      </c>
      <c r="C108" s="10" t="s">
        <v>19</v>
      </c>
      <c r="D108" s="32">
        <v>2</v>
      </c>
      <c r="E108" s="40"/>
      <c r="F108" s="33">
        <f t="shared" ref="F108:F138" si="7">D108*E108</f>
        <v>0</v>
      </c>
      <c r="G108" s="1"/>
      <c r="H108" s="1"/>
    </row>
    <row r="109" spans="1:8" ht="27.6" x14ac:dyDescent="0.25">
      <c r="A109" s="13" t="s">
        <v>225</v>
      </c>
      <c r="B109" s="10" t="s">
        <v>226</v>
      </c>
      <c r="C109" s="10" t="s">
        <v>44</v>
      </c>
      <c r="D109" s="32">
        <v>2</v>
      </c>
      <c r="E109" s="40"/>
      <c r="F109" s="33">
        <f t="shared" si="7"/>
        <v>0</v>
      </c>
      <c r="G109" s="1"/>
      <c r="H109" s="1"/>
    </row>
    <row r="110" spans="1:8" x14ac:dyDescent="0.25">
      <c r="A110" s="13" t="s">
        <v>227</v>
      </c>
      <c r="B110" s="10" t="s">
        <v>228</v>
      </c>
      <c r="C110" s="10" t="s">
        <v>44</v>
      </c>
      <c r="D110" s="32">
        <v>6</v>
      </c>
      <c r="E110" s="40"/>
      <c r="F110" s="33">
        <f t="shared" si="7"/>
        <v>0</v>
      </c>
      <c r="G110" s="1"/>
      <c r="H110" s="1"/>
    </row>
    <row r="111" spans="1:8" x14ac:dyDescent="0.25">
      <c r="A111" s="13" t="s">
        <v>229</v>
      </c>
      <c r="B111" s="10" t="s">
        <v>230</v>
      </c>
      <c r="C111" s="10" t="s">
        <v>44</v>
      </c>
      <c r="D111" s="32">
        <v>2</v>
      </c>
      <c r="E111" s="40"/>
      <c r="F111" s="33">
        <f t="shared" si="7"/>
        <v>0</v>
      </c>
      <c r="G111" s="1"/>
      <c r="H111" s="1"/>
    </row>
    <row r="112" spans="1:8" x14ac:dyDescent="0.25">
      <c r="A112" s="13" t="s">
        <v>231</v>
      </c>
      <c r="B112" s="10" t="s">
        <v>232</v>
      </c>
      <c r="C112" s="10" t="s">
        <v>44</v>
      </c>
      <c r="D112" s="32">
        <v>35</v>
      </c>
      <c r="E112" s="40"/>
      <c r="F112" s="33">
        <f t="shared" si="7"/>
        <v>0</v>
      </c>
      <c r="G112" s="1"/>
      <c r="H112" s="1"/>
    </row>
    <row r="113" spans="1:8" x14ac:dyDescent="0.25">
      <c r="A113" s="13" t="s">
        <v>233</v>
      </c>
      <c r="B113" s="10" t="s">
        <v>234</v>
      </c>
      <c r="C113" s="10" t="s">
        <v>44</v>
      </c>
      <c r="D113" s="32">
        <v>2</v>
      </c>
      <c r="E113" s="40"/>
      <c r="F113" s="33">
        <f t="shared" si="7"/>
        <v>0</v>
      </c>
      <c r="G113" s="1"/>
      <c r="H113" s="1"/>
    </row>
    <row r="114" spans="1:8" x14ac:dyDescent="0.25">
      <c r="A114" s="13" t="s">
        <v>235</v>
      </c>
      <c r="B114" s="10" t="s">
        <v>236</v>
      </c>
      <c r="C114" s="10" t="s">
        <v>44</v>
      </c>
      <c r="D114" s="32">
        <v>2</v>
      </c>
      <c r="E114" s="40"/>
      <c r="F114" s="33">
        <f t="shared" si="7"/>
        <v>0</v>
      </c>
      <c r="G114" s="1"/>
      <c r="H114" s="1"/>
    </row>
    <row r="115" spans="1:8" x14ac:dyDescent="0.25">
      <c r="A115" s="13" t="s">
        <v>237</v>
      </c>
      <c r="B115" s="10" t="s">
        <v>238</v>
      </c>
      <c r="C115" s="10" t="s">
        <v>44</v>
      </c>
      <c r="D115" s="32">
        <v>6</v>
      </c>
      <c r="E115" s="40"/>
      <c r="F115" s="33">
        <f t="shared" si="7"/>
        <v>0</v>
      </c>
      <c r="G115" s="1"/>
      <c r="H115" s="1"/>
    </row>
    <row r="116" spans="1:8" x14ac:dyDescent="0.25">
      <c r="A116" s="13" t="s">
        <v>239</v>
      </c>
      <c r="B116" s="10" t="s">
        <v>240</v>
      </c>
      <c r="C116" s="10" t="s">
        <v>44</v>
      </c>
      <c r="D116" s="32">
        <v>1</v>
      </c>
      <c r="E116" s="40"/>
      <c r="F116" s="33">
        <f t="shared" si="7"/>
        <v>0</v>
      </c>
      <c r="G116" s="1"/>
      <c r="H116" s="1"/>
    </row>
    <row r="117" spans="1:8" x14ac:dyDescent="0.25">
      <c r="A117" s="13" t="s">
        <v>241</v>
      </c>
      <c r="B117" s="10" t="s">
        <v>242</v>
      </c>
      <c r="C117" s="10" t="s">
        <v>44</v>
      </c>
      <c r="D117" s="32">
        <v>1</v>
      </c>
      <c r="E117" s="40"/>
      <c r="F117" s="33">
        <f t="shared" si="7"/>
        <v>0</v>
      </c>
      <c r="G117" s="1"/>
      <c r="H117" s="1"/>
    </row>
    <row r="118" spans="1:8" x14ac:dyDescent="0.25">
      <c r="A118" s="13" t="s">
        <v>243</v>
      </c>
      <c r="B118" s="10" t="s">
        <v>244</v>
      </c>
      <c r="C118" s="10" t="s">
        <v>44</v>
      </c>
      <c r="D118" s="32">
        <v>3</v>
      </c>
      <c r="E118" s="40"/>
      <c r="F118" s="33">
        <f t="shared" si="7"/>
        <v>0</v>
      </c>
      <c r="G118" s="1"/>
      <c r="H118" s="1"/>
    </row>
    <row r="119" spans="1:8" x14ac:dyDescent="0.25">
      <c r="A119" s="13" t="s">
        <v>245</v>
      </c>
      <c r="B119" s="10" t="s">
        <v>246</v>
      </c>
      <c r="C119" s="10" t="s">
        <v>44</v>
      </c>
      <c r="D119" s="32">
        <v>2</v>
      </c>
      <c r="E119" s="40"/>
      <c r="F119" s="33">
        <f t="shared" si="7"/>
        <v>0</v>
      </c>
      <c r="G119" s="1"/>
      <c r="H119" s="1"/>
    </row>
    <row r="120" spans="1:8" x14ac:dyDescent="0.25">
      <c r="A120" s="13" t="s">
        <v>247</v>
      </c>
      <c r="B120" s="10" t="s">
        <v>248</v>
      </c>
      <c r="C120" s="10" t="s">
        <v>44</v>
      </c>
      <c r="D120" s="32">
        <v>1</v>
      </c>
      <c r="E120" s="40"/>
      <c r="F120" s="33">
        <f t="shared" si="7"/>
        <v>0</v>
      </c>
      <c r="G120" s="1"/>
      <c r="H120" s="1"/>
    </row>
    <row r="121" spans="1:8" x14ac:dyDescent="0.25">
      <c r="A121" s="13" t="s">
        <v>249</v>
      </c>
      <c r="B121" s="10" t="s">
        <v>250</v>
      </c>
      <c r="C121" s="10" t="s">
        <v>44</v>
      </c>
      <c r="D121" s="32">
        <v>1</v>
      </c>
      <c r="E121" s="40"/>
      <c r="F121" s="33">
        <f t="shared" si="7"/>
        <v>0</v>
      </c>
      <c r="G121" s="1"/>
      <c r="H121" s="1"/>
    </row>
    <row r="122" spans="1:8" x14ac:dyDescent="0.25">
      <c r="A122" s="13" t="s">
        <v>251</v>
      </c>
      <c r="B122" s="10" t="s">
        <v>252</v>
      </c>
      <c r="C122" s="10" t="s">
        <v>44</v>
      </c>
      <c r="D122" s="32">
        <v>1</v>
      </c>
      <c r="E122" s="40"/>
      <c r="F122" s="33">
        <f t="shared" si="7"/>
        <v>0</v>
      </c>
      <c r="G122" s="1"/>
      <c r="H122" s="1"/>
    </row>
    <row r="123" spans="1:8" ht="27.6" x14ac:dyDescent="0.25">
      <c r="A123" s="13" t="s">
        <v>253</v>
      </c>
      <c r="B123" s="10" t="s">
        <v>254</v>
      </c>
      <c r="C123" s="10" t="s">
        <v>44</v>
      </c>
      <c r="D123" s="32">
        <v>2</v>
      </c>
      <c r="E123" s="40"/>
      <c r="F123" s="33">
        <f t="shared" si="7"/>
        <v>0</v>
      </c>
      <c r="G123" s="1"/>
      <c r="H123" s="1"/>
    </row>
    <row r="124" spans="1:8" x14ac:dyDescent="0.25">
      <c r="A124" s="13" t="s">
        <v>255</v>
      </c>
      <c r="B124" s="10" t="s">
        <v>256</v>
      </c>
      <c r="C124" s="10" t="s">
        <v>44</v>
      </c>
      <c r="D124" s="32">
        <v>3</v>
      </c>
      <c r="E124" s="40"/>
      <c r="F124" s="33">
        <f t="shared" si="7"/>
        <v>0</v>
      </c>
      <c r="G124" s="1"/>
      <c r="H124" s="1"/>
    </row>
    <row r="125" spans="1:8" x14ac:dyDescent="0.25">
      <c r="A125" s="13" t="s">
        <v>257</v>
      </c>
      <c r="B125" s="10" t="s">
        <v>258</v>
      </c>
      <c r="C125" s="10" t="s">
        <v>44</v>
      </c>
      <c r="D125" s="32">
        <v>3</v>
      </c>
      <c r="E125" s="40"/>
      <c r="F125" s="33">
        <f t="shared" si="7"/>
        <v>0</v>
      </c>
      <c r="G125" s="1"/>
      <c r="H125" s="1"/>
    </row>
    <row r="126" spans="1:8" s="5" customFormat="1" x14ac:dyDescent="0.25">
      <c r="A126" s="11" t="s">
        <v>259</v>
      </c>
      <c r="B126" s="8" t="s">
        <v>260</v>
      </c>
      <c r="C126" s="8"/>
      <c r="D126" s="34"/>
      <c r="E126" s="41"/>
      <c r="F126" s="35"/>
      <c r="G126" s="4"/>
      <c r="H126" s="4"/>
    </row>
    <row r="127" spans="1:8" ht="41.4" x14ac:dyDescent="0.25">
      <c r="A127" s="13" t="s">
        <v>261</v>
      </c>
      <c r="B127" s="10" t="s">
        <v>262</v>
      </c>
      <c r="C127" s="10" t="s">
        <v>44</v>
      </c>
      <c r="D127" s="32">
        <v>16</v>
      </c>
      <c r="E127" s="40"/>
      <c r="F127" s="33">
        <f t="shared" si="7"/>
        <v>0</v>
      </c>
      <c r="G127" s="1"/>
      <c r="H127" s="1"/>
    </row>
    <row r="128" spans="1:8" ht="41.4" x14ac:dyDescent="0.25">
      <c r="A128" s="13" t="s">
        <v>263</v>
      </c>
      <c r="B128" s="10" t="s">
        <v>264</v>
      </c>
      <c r="C128" s="10" t="s">
        <v>44</v>
      </c>
      <c r="D128" s="32">
        <v>14</v>
      </c>
      <c r="E128" s="40"/>
      <c r="F128" s="33">
        <f t="shared" si="7"/>
        <v>0</v>
      </c>
      <c r="G128" s="1"/>
      <c r="H128" s="1"/>
    </row>
    <row r="129" spans="1:8" ht="27.6" x14ac:dyDescent="0.25">
      <c r="A129" s="13" t="s">
        <v>265</v>
      </c>
      <c r="B129" s="10" t="s">
        <v>266</v>
      </c>
      <c r="C129" s="10" t="s">
        <v>44</v>
      </c>
      <c r="D129" s="32">
        <v>2</v>
      </c>
      <c r="E129" s="40"/>
      <c r="F129" s="33">
        <f t="shared" si="7"/>
        <v>0</v>
      </c>
      <c r="G129" s="1"/>
      <c r="H129" s="1"/>
    </row>
    <row r="130" spans="1:8" ht="27.6" x14ac:dyDescent="0.25">
      <c r="A130" s="13" t="s">
        <v>267</v>
      </c>
      <c r="B130" s="10" t="s">
        <v>268</v>
      </c>
      <c r="C130" s="10" t="s">
        <v>44</v>
      </c>
      <c r="D130" s="32">
        <v>3</v>
      </c>
      <c r="E130" s="40"/>
      <c r="F130" s="33">
        <f t="shared" si="7"/>
        <v>0</v>
      </c>
      <c r="G130" s="1"/>
      <c r="H130" s="1"/>
    </row>
    <row r="131" spans="1:8" ht="27.6" x14ac:dyDescent="0.25">
      <c r="A131" s="13" t="s">
        <v>269</v>
      </c>
      <c r="B131" s="10" t="s">
        <v>270</v>
      </c>
      <c r="C131" s="10" t="s">
        <v>44</v>
      </c>
      <c r="D131" s="32">
        <v>4</v>
      </c>
      <c r="E131" s="40"/>
      <c r="F131" s="33">
        <f t="shared" si="7"/>
        <v>0</v>
      </c>
      <c r="G131" s="1"/>
      <c r="H131" s="1"/>
    </row>
    <row r="132" spans="1:8" ht="27.6" x14ac:dyDescent="0.25">
      <c r="A132" s="13" t="s">
        <v>271</v>
      </c>
      <c r="B132" s="10" t="s">
        <v>272</v>
      </c>
      <c r="C132" s="10" t="s">
        <v>44</v>
      </c>
      <c r="D132" s="32">
        <v>7</v>
      </c>
      <c r="E132" s="40"/>
      <c r="F132" s="33">
        <f t="shared" si="7"/>
        <v>0</v>
      </c>
      <c r="G132" s="1"/>
      <c r="H132" s="1"/>
    </row>
    <row r="133" spans="1:8" ht="27.6" x14ac:dyDescent="0.25">
      <c r="A133" s="13" t="s">
        <v>273</v>
      </c>
      <c r="B133" s="10" t="s">
        <v>274</v>
      </c>
      <c r="C133" s="10" t="s">
        <v>44</v>
      </c>
      <c r="D133" s="32">
        <v>25</v>
      </c>
      <c r="E133" s="40"/>
      <c r="F133" s="33">
        <f t="shared" si="7"/>
        <v>0</v>
      </c>
      <c r="G133" s="1"/>
      <c r="H133" s="1"/>
    </row>
    <row r="134" spans="1:8" ht="27.6" x14ac:dyDescent="0.25">
      <c r="A134" s="13" t="s">
        <v>275</v>
      </c>
      <c r="B134" s="10" t="s">
        <v>276</v>
      </c>
      <c r="C134" s="10" t="s">
        <v>44</v>
      </c>
      <c r="D134" s="32">
        <v>35</v>
      </c>
      <c r="E134" s="40"/>
      <c r="F134" s="33">
        <f t="shared" si="7"/>
        <v>0</v>
      </c>
      <c r="G134" s="1"/>
      <c r="H134" s="1"/>
    </row>
    <row r="135" spans="1:8" x14ac:dyDescent="0.25">
      <c r="A135" s="13" t="s">
        <v>277</v>
      </c>
      <c r="B135" s="10" t="s">
        <v>278</v>
      </c>
      <c r="C135" s="10" t="s">
        <v>44</v>
      </c>
      <c r="D135" s="32">
        <v>2</v>
      </c>
      <c r="E135" s="40"/>
      <c r="F135" s="33">
        <f t="shared" si="7"/>
        <v>0</v>
      </c>
      <c r="G135" s="1"/>
      <c r="H135" s="1"/>
    </row>
    <row r="136" spans="1:8" ht="27.6" x14ac:dyDescent="0.25">
      <c r="A136" s="13" t="s">
        <v>279</v>
      </c>
      <c r="B136" s="10" t="s">
        <v>280</v>
      </c>
      <c r="C136" s="10" t="s">
        <v>57</v>
      </c>
      <c r="D136" s="32">
        <v>82</v>
      </c>
      <c r="E136" s="40"/>
      <c r="F136" s="33">
        <f t="shared" si="7"/>
        <v>0</v>
      </c>
      <c r="G136" s="1"/>
      <c r="H136" s="1"/>
    </row>
    <row r="137" spans="1:8" ht="27.6" x14ac:dyDescent="0.25">
      <c r="A137" s="13" t="s">
        <v>281</v>
      </c>
      <c r="B137" s="10" t="s">
        <v>282</v>
      </c>
      <c r="C137" s="10" t="s">
        <v>44</v>
      </c>
      <c r="D137" s="32">
        <v>42</v>
      </c>
      <c r="E137" s="40"/>
      <c r="F137" s="33">
        <f t="shared" si="7"/>
        <v>0</v>
      </c>
      <c r="G137" s="1"/>
      <c r="H137" s="1"/>
    </row>
    <row r="138" spans="1:8" ht="27.6" x14ac:dyDescent="0.25">
      <c r="A138" s="13" t="s">
        <v>283</v>
      </c>
      <c r="B138" s="10" t="s">
        <v>284</v>
      </c>
      <c r="C138" s="10" t="s">
        <v>44</v>
      </c>
      <c r="D138" s="32">
        <v>5</v>
      </c>
      <c r="E138" s="40"/>
      <c r="F138" s="33">
        <f t="shared" si="7"/>
        <v>0</v>
      </c>
      <c r="G138" s="1"/>
      <c r="H138" s="1"/>
    </row>
    <row r="139" spans="1:8" s="5" customFormat="1" x14ac:dyDescent="0.25">
      <c r="A139" s="11" t="s">
        <v>285</v>
      </c>
      <c r="B139" s="8" t="s">
        <v>286</v>
      </c>
      <c r="C139" s="8"/>
      <c r="D139" s="34"/>
      <c r="E139" s="41"/>
      <c r="F139" s="35"/>
      <c r="G139" s="4"/>
      <c r="H139" s="4"/>
    </row>
    <row r="140" spans="1:8" ht="55.2" x14ac:dyDescent="0.25">
      <c r="A140" s="12" t="s">
        <v>287</v>
      </c>
      <c r="B140" s="9" t="s">
        <v>288</v>
      </c>
      <c r="C140" s="9" t="s">
        <v>14</v>
      </c>
      <c r="D140" s="36"/>
      <c r="E140" s="42"/>
      <c r="F140" s="37"/>
      <c r="G140" s="1"/>
      <c r="H140" s="1"/>
    </row>
    <row r="141" spans="1:8" x14ac:dyDescent="0.25">
      <c r="A141" s="13" t="s">
        <v>289</v>
      </c>
      <c r="B141" s="10" t="s">
        <v>290</v>
      </c>
      <c r="C141" s="10" t="s">
        <v>44</v>
      </c>
      <c r="D141" s="32">
        <v>15</v>
      </c>
      <c r="E141" s="40"/>
      <c r="F141" s="33">
        <f t="shared" ref="F141:F152" si="8">D141*E141</f>
        <v>0</v>
      </c>
      <c r="G141" s="1"/>
      <c r="H141" s="1"/>
    </row>
    <row r="142" spans="1:8" x14ac:dyDescent="0.25">
      <c r="A142" s="13" t="s">
        <v>291</v>
      </c>
      <c r="B142" s="10" t="s">
        <v>292</v>
      </c>
      <c r="C142" s="10" t="s">
        <v>44</v>
      </c>
      <c r="D142" s="32">
        <v>7</v>
      </c>
      <c r="E142" s="40"/>
      <c r="F142" s="33">
        <f t="shared" si="8"/>
        <v>0</v>
      </c>
      <c r="G142" s="1"/>
      <c r="H142" s="1"/>
    </row>
    <row r="143" spans="1:8" x14ac:dyDescent="0.25">
      <c r="A143" s="13" t="s">
        <v>293</v>
      </c>
      <c r="B143" s="10" t="s">
        <v>294</v>
      </c>
      <c r="C143" s="10" t="s">
        <v>44</v>
      </c>
      <c r="D143" s="32">
        <v>3</v>
      </c>
      <c r="E143" s="40"/>
      <c r="F143" s="33">
        <f t="shared" si="8"/>
        <v>0</v>
      </c>
      <c r="G143" s="1"/>
      <c r="H143" s="1"/>
    </row>
    <row r="144" spans="1:8" x14ac:dyDescent="0.25">
      <c r="A144" s="13" t="s">
        <v>295</v>
      </c>
      <c r="B144" s="10" t="s">
        <v>296</v>
      </c>
      <c r="C144" s="10" t="s">
        <v>44</v>
      </c>
      <c r="D144" s="32">
        <v>4</v>
      </c>
      <c r="E144" s="40"/>
      <c r="F144" s="33">
        <f t="shared" si="8"/>
        <v>0</v>
      </c>
      <c r="G144" s="1"/>
      <c r="H144" s="1"/>
    </row>
    <row r="145" spans="1:8" x14ac:dyDescent="0.25">
      <c r="A145" s="13" t="s">
        <v>297</v>
      </c>
      <c r="B145" s="10" t="s">
        <v>298</v>
      </c>
      <c r="C145" s="10" t="s">
        <v>44</v>
      </c>
      <c r="D145" s="32">
        <v>2</v>
      </c>
      <c r="E145" s="40"/>
      <c r="F145" s="33">
        <f t="shared" si="8"/>
        <v>0</v>
      </c>
      <c r="G145" s="1"/>
      <c r="H145" s="1"/>
    </row>
    <row r="146" spans="1:8" ht="41.4" x14ac:dyDescent="0.25">
      <c r="A146" s="13" t="s">
        <v>299</v>
      </c>
      <c r="B146" s="10" t="s">
        <v>300</v>
      </c>
      <c r="C146" s="10" t="s">
        <v>121</v>
      </c>
      <c r="D146" s="32">
        <v>31</v>
      </c>
      <c r="E146" s="40"/>
      <c r="F146" s="33">
        <f t="shared" si="8"/>
        <v>0</v>
      </c>
      <c r="G146" s="1"/>
      <c r="H146" s="1"/>
    </row>
    <row r="147" spans="1:8" ht="41.4" x14ac:dyDescent="0.25">
      <c r="A147" s="13" t="s">
        <v>301</v>
      </c>
      <c r="B147" s="10" t="s">
        <v>302</v>
      </c>
      <c r="C147" s="10" t="s">
        <v>172</v>
      </c>
      <c r="D147" s="32">
        <v>1</v>
      </c>
      <c r="E147" s="40"/>
      <c r="F147" s="33">
        <f t="shared" si="8"/>
        <v>0</v>
      </c>
      <c r="G147" s="1"/>
      <c r="H147" s="1"/>
    </row>
    <row r="148" spans="1:8" ht="27.6" x14ac:dyDescent="0.25">
      <c r="A148" s="13" t="s">
        <v>303</v>
      </c>
      <c r="B148" s="10" t="s">
        <v>304</v>
      </c>
      <c r="C148" s="10" t="s">
        <v>172</v>
      </c>
      <c r="D148" s="32">
        <v>1</v>
      </c>
      <c r="E148" s="40"/>
      <c r="F148" s="33">
        <f t="shared" si="8"/>
        <v>0</v>
      </c>
      <c r="G148" s="1"/>
      <c r="H148" s="1"/>
    </row>
    <row r="149" spans="1:8" s="5" customFormat="1" x14ac:dyDescent="0.25">
      <c r="A149" s="11" t="s">
        <v>305</v>
      </c>
      <c r="B149" s="8" t="s">
        <v>306</v>
      </c>
      <c r="C149" s="8"/>
      <c r="D149" s="34"/>
      <c r="E149" s="41"/>
      <c r="F149" s="35"/>
      <c r="G149" s="4"/>
      <c r="H149" s="4"/>
    </row>
    <row r="150" spans="1:8" ht="27.6" x14ac:dyDescent="0.25">
      <c r="A150" s="13" t="s">
        <v>307</v>
      </c>
      <c r="B150" s="10" t="s">
        <v>308</v>
      </c>
      <c r="C150" s="10" t="s">
        <v>172</v>
      </c>
      <c r="D150" s="32">
        <v>1</v>
      </c>
      <c r="E150" s="40"/>
      <c r="F150" s="33">
        <f t="shared" si="8"/>
        <v>0</v>
      </c>
      <c r="G150" s="1"/>
      <c r="H150" s="1"/>
    </row>
    <row r="151" spans="1:8" x14ac:dyDescent="0.25">
      <c r="A151" s="13" t="s">
        <v>309</v>
      </c>
      <c r="B151" s="10" t="s">
        <v>310</v>
      </c>
      <c r="C151" s="10" t="s">
        <v>44</v>
      </c>
      <c r="D151" s="32">
        <v>8</v>
      </c>
      <c r="E151" s="40"/>
      <c r="F151" s="33">
        <f t="shared" si="8"/>
        <v>0</v>
      </c>
      <c r="G151" s="1"/>
      <c r="H151" s="1"/>
    </row>
    <row r="152" spans="1:8" x14ac:dyDescent="0.25">
      <c r="A152" s="13" t="s">
        <v>311</v>
      </c>
      <c r="B152" s="10" t="s">
        <v>312</v>
      </c>
      <c r="C152" s="10" t="s">
        <v>44</v>
      </c>
      <c r="D152" s="32">
        <v>8</v>
      </c>
      <c r="E152" s="40"/>
      <c r="F152" s="33">
        <f t="shared" si="8"/>
        <v>0</v>
      </c>
      <c r="G152" s="1"/>
      <c r="H152" s="1"/>
    </row>
    <row r="153" spans="1:8" s="5" customFormat="1" x14ac:dyDescent="0.25">
      <c r="A153" s="11" t="s">
        <v>313</v>
      </c>
      <c r="B153" s="8" t="s">
        <v>314</v>
      </c>
      <c r="C153" s="8"/>
      <c r="D153" s="34"/>
      <c r="E153" s="41"/>
      <c r="F153" s="35"/>
      <c r="G153" s="4"/>
      <c r="H153" s="4"/>
    </row>
    <row r="154" spans="1:8" ht="27.6" x14ac:dyDescent="0.25">
      <c r="A154" s="12" t="s">
        <v>315</v>
      </c>
      <c r="B154" s="9" t="s">
        <v>316</v>
      </c>
      <c r="C154" s="9" t="s">
        <v>14</v>
      </c>
      <c r="D154" s="36"/>
      <c r="E154" s="42"/>
      <c r="F154" s="37"/>
      <c r="G154" s="1"/>
      <c r="H154" s="1"/>
    </row>
    <row r="155" spans="1:8" x14ac:dyDescent="0.25">
      <c r="A155" s="13" t="s">
        <v>317</v>
      </c>
      <c r="B155" s="10" t="s">
        <v>318</v>
      </c>
      <c r="C155" s="10" t="s">
        <v>44</v>
      </c>
      <c r="D155" s="32">
        <v>1</v>
      </c>
      <c r="E155" s="40"/>
      <c r="F155" s="33">
        <f t="shared" ref="F155:F160" si="9">D155*E155</f>
        <v>0</v>
      </c>
      <c r="G155" s="1"/>
      <c r="H155" s="1"/>
    </row>
    <row r="156" spans="1:8" x14ac:dyDescent="0.25">
      <c r="A156" s="13" t="s">
        <v>319</v>
      </c>
      <c r="B156" s="10" t="s">
        <v>320</v>
      </c>
      <c r="C156" s="10" t="s">
        <v>44</v>
      </c>
      <c r="D156" s="32">
        <v>2</v>
      </c>
      <c r="E156" s="40"/>
      <c r="F156" s="33">
        <f t="shared" si="9"/>
        <v>0</v>
      </c>
      <c r="G156" s="1"/>
      <c r="H156" s="1"/>
    </row>
    <row r="157" spans="1:8" x14ac:dyDescent="0.25">
      <c r="A157" s="13" t="s">
        <v>321</v>
      </c>
      <c r="B157" s="10" t="s">
        <v>322</v>
      </c>
      <c r="C157" s="10" t="s">
        <v>44</v>
      </c>
      <c r="D157" s="32">
        <v>9</v>
      </c>
      <c r="E157" s="40"/>
      <c r="F157" s="33">
        <f t="shared" si="9"/>
        <v>0</v>
      </c>
      <c r="G157" s="1"/>
      <c r="H157" s="1"/>
    </row>
    <row r="158" spans="1:8" x14ac:dyDescent="0.25">
      <c r="A158" s="13" t="s">
        <v>323</v>
      </c>
      <c r="B158" s="10" t="s">
        <v>324</v>
      </c>
      <c r="C158" s="10" t="s">
        <v>44</v>
      </c>
      <c r="D158" s="32">
        <v>9</v>
      </c>
      <c r="E158" s="40"/>
      <c r="F158" s="33">
        <f t="shared" si="9"/>
        <v>0</v>
      </c>
      <c r="G158" s="1"/>
      <c r="H158" s="1"/>
    </row>
    <row r="159" spans="1:8" x14ac:dyDescent="0.25">
      <c r="A159" s="13" t="s">
        <v>325</v>
      </c>
      <c r="B159" s="10" t="s">
        <v>326</v>
      </c>
      <c r="C159" s="10" t="s">
        <v>172</v>
      </c>
      <c r="D159" s="32">
        <v>1</v>
      </c>
      <c r="E159" s="40"/>
      <c r="F159" s="33">
        <f t="shared" si="9"/>
        <v>0</v>
      </c>
      <c r="G159" s="1"/>
      <c r="H159" s="1"/>
    </row>
    <row r="160" spans="1:8" x14ac:dyDescent="0.25">
      <c r="A160" s="13" t="s">
        <v>327</v>
      </c>
      <c r="B160" s="10" t="s">
        <v>328</v>
      </c>
      <c r="C160" s="10" t="s">
        <v>44</v>
      </c>
      <c r="D160" s="32">
        <v>2</v>
      </c>
      <c r="E160" s="40"/>
      <c r="F160" s="33">
        <f t="shared" si="9"/>
        <v>0</v>
      </c>
      <c r="G160" s="1"/>
      <c r="H160" s="1"/>
    </row>
    <row r="161" spans="1:8" s="5" customFormat="1" x14ac:dyDescent="0.25">
      <c r="A161" s="11" t="s">
        <v>329</v>
      </c>
      <c r="B161" s="8" t="s">
        <v>330</v>
      </c>
      <c r="C161" s="8"/>
      <c r="D161" s="34"/>
      <c r="E161" s="41"/>
      <c r="F161" s="35"/>
      <c r="G161" s="4"/>
      <c r="H161" s="4"/>
    </row>
    <row r="162" spans="1:8" ht="55.2" x14ac:dyDescent="0.25">
      <c r="A162" s="13" t="s">
        <v>331</v>
      </c>
      <c r="B162" s="10" t="s">
        <v>332</v>
      </c>
      <c r="C162" s="10" t="s">
        <v>172</v>
      </c>
      <c r="D162" s="32">
        <v>1</v>
      </c>
      <c r="E162" s="40"/>
      <c r="F162" s="33">
        <f t="shared" ref="F162:F168" si="10">D162*E162</f>
        <v>0</v>
      </c>
      <c r="G162" s="1"/>
      <c r="H162" s="1"/>
    </row>
    <row r="163" spans="1:8" ht="27.6" x14ac:dyDescent="0.25">
      <c r="A163" s="13" t="s">
        <v>333</v>
      </c>
      <c r="B163" s="10" t="s">
        <v>334</v>
      </c>
      <c r="C163" s="10" t="s">
        <v>44</v>
      </c>
      <c r="D163" s="32">
        <v>1</v>
      </c>
      <c r="E163" s="40"/>
      <c r="F163" s="33">
        <f t="shared" si="10"/>
        <v>0</v>
      </c>
      <c r="G163" s="1"/>
      <c r="H163" s="1"/>
    </row>
    <row r="164" spans="1:8" x14ac:dyDescent="0.25">
      <c r="A164" s="13" t="s">
        <v>335</v>
      </c>
      <c r="B164" s="10" t="s">
        <v>336</v>
      </c>
      <c r="C164" s="10" t="s">
        <v>44</v>
      </c>
      <c r="D164" s="32">
        <v>1</v>
      </c>
      <c r="E164" s="40"/>
      <c r="F164" s="33">
        <f t="shared" si="10"/>
        <v>0</v>
      </c>
      <c r="G164" s="1"/>
      <c r="H164" s="1"/>
    </row>
    <row r="165" spans="1:8" ht="27.6" x14ac:dyDescent="0.25">
      <c r="A165" s="13" t="s">
        <v>337</v>
      </c>
      <c r="B165" s="10" t="s">
        <v>338</v>
      </c>
      <c r="C165" s="10" t="s">
        <v>44</v>
      </c>
      <c r="D165" s="32">
        <v>1</v>
      </c>
      <c r="E165" s="40"/>
      <c r="F165" s="33">
        <f t="shared" si="10"/>
        <v>0</v>
      </c>
      <c r="G165" s="1"/>
      <c r="H165" s="1"/>
    </row>
    <row r="166" spans="1:8" ht="27.6" x14ac:dyDescent="0.25">
      <c r="A166" s="13" t="s">
        <v>339</v>
      </c>
      <c r="B166" s="10" t="s">
        <v>340</v>
      </c>
      <c r="C166" s="10" t="s">
        <v>44</v>
      </c>
      <c r="D166" s="32">
        <v>8</v>
      </c>
      <c r="E166" s="40"/>
      <c r="F166" s="33">
        <f t="shared" si="10"/>
        <v>0</v>
      </c>
      <c r="G166" s="1"/>
      <c r="H166" s="1"/>
    </row>
    <row r="167" spans="1:8" ht="55.2" x14ac:dyDescent="0.25">
      <c r="A167" s="13" t="s">
        <v>341</v>
      </c>
      <c r="B167" s="10" t="s">
        <v>342</v>
      </c>
      <c r="C167" s="10" t="s">
        <v>44</v>
      </c>
      <c r="D167" s="32">
        <v>8</v>
      </c>
      <c r="E167" s="40"/>
      <c r="F167" s="33">
        <f t="shared" si="10"/>
        <v>0</v>
      </c>
      <c r="G167" s="1"/>
      <c r="H167" s="1"/>
    </row>
    <row r="168" spans="1:8" ht="27.6" x14ac:dyDescent="0.25">
      <c r="A168" s="13" t="s">
        <v>343</v>
      </c>
      <c r="B168" s="10" t="s">
        <v>344</v>
      </c>
      <c r="C168" s="10" t="s">
        <v>172</v>
      </c>
      <c r="D168" s="32">
        <v>1</v>
      </c>
      <c r="E168" s="40"/>
      <c r="F168" s="33">
        <f t="shared" si="10"/>
        <v>0</v>
      </c>
      <c r="G168" s="1"/>
      <c r="H168" s="1"/>
    </row>
    <row r="169" spans="1:8" s="5" customFormat="1" x14ac:dyDescent="0.25">
      <c r="A169" s="11" t="s">
        <v>345</v>
      </c>
      <c r="B169" s="8" t="s">
        <v>346</v>
      </c>
      <c r="C169" s="8"/>
      <c r="D169" s="34"/>
      <c r="E169" s="41"/>
      <c r="F169" s="35"/>
      <c r="G169" s="4"/>
      <c r="H169" s="4"/>
    </row>
    <row r="170" spans="1:8" s="5" customFormat="1" x14ac:dyDescent="0.25">
      <c r="A170" s="11" t="s">
        <v>347</v>
      </c>
      <c r="B170" s="8" t="s">
        <v>346</v>
      </c>
      <c r="C170" s="8"/>
      <c r="D170" s="34"/>
      <c r="E170" s="41"/>
      <c r="F170" s="35"/>
      <c r="G170" s="4"/>
      <c r="H170" s="4"/>
    </row>
    <row r="171" spans="1:8" ht="55.2" x14ac:dyDescent="0.25">
      <c r="A171" s="13" t="s">
        <v>348</v>
      </c>
      <c r="B171" s="10" t="s">
        <v>349</v>
      </c>
      <c r="C171" s="10" t="s">
        <v>19</v>
      </c>
      <c r="D171" s="32">
        <v>10</v>
      </c>
      <c r="E171" s="40"/>
      <c r="F171" s="33">
        <f t="shared" ref="F171:F172" si="11">D171*E171</f>
        <v>0</v>
      </c>
      <c r="G171" s="1"/>
      <c r="H171" s="1"/>
    </row>
    <row r="172" spans="1:8" ht="55.2" x14ac:dyDescent="0.25">
      <c r="A172" s="13" t="s">
        <v>350</v>
      </c>
      <c r="B172" s="10" t="s">
        <v>351</v>
      </c>
      <c r="C172" s="10" t="s">
        <v>19</v>
      </c>
      <c r="D172" s="32">
        <v>150</v>
      </c>
      <c r="E172" s="40"/>
      <c r="F172" s="33">
        <f t="shared" si="11"/>
        <v>0</v>
      </c>
      <c r="G172" s="1"/>
      <c r="H172" s="1"/>
    </row>
    <row r="173" spans="1:8" s="5" customFormat="1" x14ac:dyDescent="0.25">
      <c r="A173" s="11" t="s">
        <v>352</v>
      </c>
      <c r="B173" s="8" t="s">
        <v>353</v>
      </c>
      <c r="C173" s="8"/>
      <c r="D173" s="34"/>
      <c r="E173" s="41"/>
      <c r="F173" s="35"/>
      <c r="G173" s="4"/>
      <c r="H173" s="4"/>
    </row>
    <row r="174" spans="1:8" s="5" customFormat="1" x14ac:dyDescent="0.25">
      <c r="A174" s="11" t="s">
        <v>354</v>
      </c>
      <c r="B174" s="8" t="s">
        <v>25</v>
      </c>
      <c r="C174" s="8"/>
      <c r="D174" s="34"/>
      <c r="E174" s="41"/>
      <c r="F174" s="35"/>
      <c r="G174" s="4"/>
      <c r="H174" s="4"/>
    </row>
    <row r="175" spans="1:8" ht="96.6" x14ac:dyDescent="0.25">
      <c r="A175" s="12" t="s">
        <v>355</v>
      </c>
      <c r="B175" s="9" t="s">
        <v>356</v>
      </c>
      <c r="C175" s="9" t="s">
        <v>14</v>
      </c>
      <c r="D175" s="36"/>
      <c r="E175" s="42"/>
      <c r="F175" s="37"/>
      <c r="G175" s="1"/>
      <c r="H175" s="1"/>
    </row>
    <row r="176" spans="1:8" ht="55.2" x14ac:dyDescent="0.25">
      <c r="A176" s="12" t="s">
        <v>357</v>
      </c>
      <c r="B176" s="9" t="s">
        <v>358</v>
      </c>
      <c r="C176" s="9" t="s">
        <v>14</v>
      </c>
      <c r="D176" s="36"/>
      <c r="E176" s="42"/>
      <c r="F176" s="37"/>
      <c r="G176" s="1"/>
      <c r="H176" s="1"/>
    </row>
    <row r="177" spans="1:8" s="5" customFormat="1" x14ac:dyDescent="0.25">
      <c r="A177" s="11" t="s">
        <v>359</v>
      </c>
      <c r="B177" s="8" t="s">
        <v>353</v>
      </c>
      <c r="C177" s="8"/>
      <c r="D177" s="34"/>
      <c r="E177" s="41"/>
      <c r="F177" s="35"/>
      <c r="G177" s="4"/>
      <c r="H177" s="4"/>
    </row>
    <row r="178" spans="1:8" ht="55.2" x14ac:dyDescent="0.25">
      <c r="A178" s="13" t="s">
        <v>360</v>
      </c>
      <c r="B178" s="10" t="s">
        <v>361</v>
      </c>
      <c r="C178" s="10" t="s">
        <v>19</v>
      </c>
      <c r="D178" s="32">
        <v>90</v>
      </c>
      <c r="E178" s="40"/>
      <c r="F178" s="33">
        <f t="shared" ref="F178:F186" si="12">D178*E178</f>
        <v>0</v>
      </c>
      <c r="G178" s="1"/>
      <c r="H178" s="1"/>
    </row>
    <row r="179" spans="1:8" x14ac:dyDescent="0.25">
      <c r="A179" s="13" t="s">
        <v>362</v>
      </c>
      <c r="B179" s="10" t="s">
        <v>363</v>
      </c>
      <c r="C179" s="10" t="s">
        <v>57</v>
      </c>
      <c r="D179" s="32">
        <v>90</v>
      </c>
      <c r="E179" s="40"/>
      <c r="F179" s="33">
        <f t="shared" si="12"/>
        <v>0</v>
      </c>
      <c r="G179" s="1"/>
      <c r="H179" s="1"/>
    </row>
    <row r="180" spans="1:8" ht="69" x14ac:dyDescent="0.25">
      <c r="A180" s="13" t="s">
        <v>364</v>
      </c>
      <c r="B180" s="10" t="s">
        <v>365</v>
      </c>
      <c r="C180" s="10" t="s">
        <v>19</v>
      </c>
      <c r="D180" s="32">
        <v>200</v>
      </c>
      <c r="E180" s="40"/>
      <c r="F180" s="33">
        <f t="shared" si="12"/>
        <v>0</v>
      </c>
      <c r="G180" s="1"/>
      <c r="H180" s="1"/>
    </row>
    <row r="181" spans="1:8" x14ac:dyDescent="0.25">
      <c r="A181" s="13" t="s">
        <v>366</v>
      </c>
      <c r="B181" s="10" t="s">
        <v>367</v>
      </c>
      <c r="C181" s="10" t="s">
        <v>57</v>
      </c>
      <c r="D181" s="32">
        <v>150</v>
      </c>
      <c r="E181" s="40"/>
      <c r="F181" s="33">
        <f t="shared" si="12"/>
        <v>0</v>
      </c>
      <c r="G181" s="1"/>
      <c r="H181" s="1"/>
    </row>
    <row r="182" spans="1:8" ht="69" x14ac:dyDescent="0.25">
      <c r="A182" s="13" t="s">
        <v>368</v>
      </c>
      <c r="B182" s="10" t="s">
        <v>369</v>
      </c>
      <c r="C182" s="10" t="s">
        <v>19</v>
      </c>
      <c r="D182" s="32">
        <v>12</v>
      </c>
      <c r="E182" s="40"/>
      <c r="F182" s="33">
        <f t="shared" si="12"/>
        <v>0</v>
      </c>
      <c r="G182" s="1"/>
      <c r="H182" s="1"/>
    </row>
    <row r="183" spans="1:8" ht="69" x14ac:dyDescent="0.25">
      <c r="A183" s="13" t="s">
        <v>370</v>
      </c>
      <c r="B183" s="10" t="s">
        <v>371</v>
      </c>
      <c r="C183" s="10" t="s">
        <v>19</v>
      </c>
      <c r="D183" s="32">
        <v>10</v>
      </c>
      <c r="E183" s="40"/>
      <c r="F183" s="33">
        <f t="shared" si="12"/>
        <v>0</v>
      </c>
      <c r="G183" s="1"/>
      <c r="H183" s="1"/>
    </row>
    <row r="184" spans="1:8" ht="27.6" x14ac:dyDescent="0.25">
      <c r="A184" s="13" t="s">
        <v>372</v>
      </c>
      <c r="B184" s="10" t="s">
        <v>373</v>
      </c>
      <c r="C184" s="10" t="s">
        <v>19</v>
      </c>
      <c r="D184" s="32">
        <v>3</v>
      </c>
      <c r="E184" s="40"/>
      <c r="F184" s="33">
        <f t="shared" si="12"/>
        <v>0</v>
      </c>
      <c r="G184" s="1"/>
      <c r="H184" s="1"/>
    </row>
    <row r="185" spans="1:8" ht="41.4" x14ac:dyDescent="0.25">
      <c r="A185" s="13" t="s">
        <v>374</v>
      </c>
      <c r="B185" s="10" t="s">
        <v>375</v>
      </c>
      <c r="C185" s="10" t="s">
        <v>19</v>
      </c>
      <c r="D185" s="32">
        <v>225</v>
      </c>
      <c r="E185" s="40"/>
      <c r="F185" s="33">
        <f t="shared" si="12"/>
        <v>0</v>
      </c>
      <c r="G185" s="1"/>
      <c r="H185" s="1"/>
    </row>
    <row r="186" spans="1:8" x14ac:dyDescent="0.25">
      <c r="A186" s="13" t="s">
        <v>376</v>
      </c>
      <c r="B186" s="10" t="s">
        <v>377</v>
      </c>
      <c r="C186" s="10" t="s">
        <v>57</v>
      </c>
      <c r="D186" s="32">
        <v>45</v>
      </c>
      <c r="E186" s="40"/>
      <c r="F186" s="33">
        <f t="shared" si="12"/>
        <v>0</v>
      </c>
      <c r="G186" s="1"/>
      <c r="H186" s="1"/>
    </row>
    <row r="187" spans="1:8" s="5" customFormat="1" x14ac:dyDescent="0.25">
      <c r="A187" s="11" t="s">
        <v>378</v>
      </c>
      <c r="B187" s="8" t="s">
        <v>379</v>
      </c>
      <c r="C187" s="8"/>
      <c r="D187" s="34"/>
      <c r="E187" s="41"/>
      <c r="F187" s="35"/>
      <c r="G187" s="4"/>
      <c r="H187" s="4"/>
    </row>
    <row r="188" spans="1:8" s="5" customFormat="1" x14ac:dyDescent="0.25">
      <c r="A188" s="11" t="s">
        <v>380</v>
      </c>
      <c r="B188" s="8" t="s">
        <v>379</v>
      </c>
      <c r="C188" s="8"/>
      <c r="D188" s="34"/>
      <c r="E188" s="41"/>
      <c r="F188" s="35"/>
      <c r="G188" s="4"/>
      <c r="H188" s="4"/>
    </row>
    <row r="189" spans="1:8" ht="55.2" x14ac:dyDescent="0.25">
      <c r="A189" s="13" t="s">
        <v>381</v>
      </c>
      <c r="B189" s="10" t="s">
        <v>382</v>
      </c>
      <c r="C189" s="10" t="s">
        <v>19</v>
      </c>
      <c r="D189" s="32">
        <v>750</v>
      </c>
      <c r="E189" s="40"/>
      <c r="F189" s="33">
        <f t="shared" ref="F189:F191" si="13">D189*E189</f>
        <v>0</v>
      </c>
      <c r="G189" s="1"/>
      <c r="H189" s="1"/>
    </row>
    <row r="190" spans="1:8" ht="82.8" x14ac:dyDescent="0.25">
      <c r="A190" s="13" t="s">
        <v>383</v>
      </c>
      <c r="B190" s="10" t="s">
        <v>384</v>
      </c>
      <c r="C190" s="10" t="s">
        <v>172</v>
      </c>
      <c r="D190" s="32">
        <v>1</v>
      </c>
      <c r="E190" s="40"/>
      <c r="F190" s="33">
        <f t="shared" si="13"/>
        <v>0</v>
      </c>
      <c r="G190" s="1"/>
      <c r="H190" s="1"/>
    </row>
    <row r="191" spans="1:8" ht="41.4" x14ac:dyDescent="0.25">
      <c r="A191" s="13" t="s">
        <v>385</v>
      </c>
      <c r="B191" s="10" t="s">
        <v>386</v>
      </c>
      <c r="C191" s="10" t="s">
        <v>19</v>
      </c>
      <c r="D191" s="32">
        <v>250</v>
      </c>
      <c r="E191" s="40"/>
      <c r="F191" s="33">
        <f t="shared" si="13"/>
        <v>0</v>
      </c>
      <c r="G191" s="1"/>
      <c r="H191" s="1"/>
    </row>
    <row r="192" spans="1:8" s="5" customFormat="1" x14ac:dyDescent="0.25">
      <c r="A192" s="11" t="s">
        <v>387</v>
      </c>
      <c r="B192" s="8" t="s">
        <v>388</v>
      </c>
      <c r="C192" s="8"/>
      <c r="D192" s="34"/>
      <c r="E192" s="41"/>
      <c r="F192" s="35"/>
      <c r="G192" s="4"/>
      <c r="H192" s="4"/>
    </row>
    <row r="193" spans="1:8" s="5" customFormat="1" x14ac:dyDescent="0.25">
      <c r="A193" s="11" t="s">
        <v>389</v>
      </c>
      <c r="B193" s="8" t="s">
        <v>25</v>
      </c>
      <c r="C193" s="8"/>
      <c r="D193" s="34"/>
      <c r="E193" s="41"/>
      <c r="F193" s="35"/>
      <c r="G193" s="4"/>
      <c r="H193" s="4"/>
    </row>
    <row r="194" spans="1:8" ht="27.6" x14ac:dyDescent="0.25">
      <c r="A194" s="12" t="s">
        <v>390</v>
      </c>
      <c r="B194" s="9" t="s">
        <v>391</v>
      </c>
      <c r="C194" s="9" t="s">
        <v>14</v>
      </c>
      <c r="D194" s="36"/>
      <c r="E194" s="42"/>
      <c r="F194" s="37"/>
      <c r="G194" s="1"/>
      <c r="H194" s="1"/>
    </row>
    <row r="195" spans="1:8" x14ac:dyDescent="0.25">
      <c r="A195" s="12" t="s">
        <v>392</v>
      </c>
      <c r="B195" s="9" t="s">
        <v>393</v>
      </c>
      <c r="C195" s="9" t="s">
        <v>14</v>
      </c>
      <c r="D195" s="36"/>
      <c r="E195" s="42"/>
      <c r="F195" s="37"/>
      <c r="G195" s="1"/>
      <c r="H195" s="1"/>
    </row>
    <row r="196" spans="1:8" x14ac:dyDescent="0.25">
      <c r="A196" s="12" t="s">
        <v>394</v>
      </c>
      <c r="B196" s="9" t="s">
        <v>395</v>
      </c>
      <c r="C196" s="9" t="s">
        <v>14</v>
      </c>
      <c r="D196" s="36"/>
      <c r="E196" s="42"/>
      <c r="F196" s="37"/>
      <c r="G196" s="1"/>
      <c r="H196" s="1"/>
    </row>
    <row r="197" spans="1:8" ht="41.4" x14ac:dyDescent="0.25">
      <c r="A197" s="12" t="s">
        <v>396</v>
      </c>
      <c r="B197" s="9" t="s">
        <v>397</v>
      </c>
      <c r="C197" s="9" t="s">
        <v>14</v>
      </c>
      <c r="D197" s="36"/>
      <c r="E197" s="42"/>
      <c r="F197" s="37"/>
      <c r="G197" s="1"/>
      <c r="H197" s="1"/>
    </row>
    <row r="198" spans="1:8" ht="41.4" x14ac:dyDescent="0.25">
      <c r="A198" s="12" t="s">
        <v>398</v>
      </c>
      <c r="B198" s="9" t="s">
        <v>399</v>
      </c>
      <c r="C198" s="9" t="s">
        <v>14</v>
      </c>
      <c r="D198" s="36"/>
      <c r="E198" s="42"/>
      <c r="F198" s="37"/>
      <c r="G198" s="1"/>
      <c r="H198" s="1"/>
    </row>
    <row r="199" spans="1:8" ht="55.2" x14ac:dyDescent="0.25">
      <c r="A199" s="12" t="s">
        <v>400</v>
      </c>
      <c r="B199" s="9" t="s">
        <v>401</v>
      </c>
      <c r="C199" s="9" t="s">
        <v>14</v>
      </c>
      <c r="D199" s="36"/>
      <c r="E199" s="42"/>
      <c r="F199" s="37"/>
      <c r="G199" s="1"/>
      <c r="H199" s="1"/>
    </row>
    <row r="200" spans="1:8" x14ac:dyDescent="0.25">
      <c r="A200" s="12" t="s">
        <v>402</v>
      </c>
      <c r="B200" s="9" t="s">
        <v>403</v>
      </c>
      <c r="C200" s="9" t="s">
        <v>14</v>
      </c>
      <c r="D200" s="36"/>
      <c r="E200" s="42"/>
      <c r="F200" s="37"/>
      <c r="G200" s="1"/>
      <c r="H200" s="1"/>
    </row>
    <row r="201" spans="1:8" s="5" customFormat="1" x14ac:dyDescent="0.25">
      <c r="A201" s="11" t="s">
        <v>404</v>
      </c>
      <c r="B201" s="8" t="s">
        <v>405</v>
      </c>
      <c r="C201" s="8"/>
      <c r="D201" s="34"/>
      <c r="E201" s="41"/>
      <c r="F201" s="35"/>
      <c r="G201" s="4"/>
      <c r="H201" s="4"/>
    </row>
    <row r="202" spans="1:8" x14ac:dyDescent="0.25">
      <c r="A202" s="13" t="s">
        <v>406</v>
      </c>
      <c r="B202" s="10" t="s">
        <v>407</v>
      </c>
      <c r="C202" s="10" t="s">
        <v>44</v>
      </c>
      <c r="D202" s="32">
        <v>4</v>
      </c>
      <c r="E202" s="40"/>
      <c r="F202" s="33">
        <f t="shared" ref="F202:F207" si="14">D202*E202</f>
        <v>0</v>
      </c>
      <c r="G202" s="1"/>
      <c r="H202" s="1"/>
    </row>
    <row r="203" spans="1:8" x14ac:dyDescent="0.25">
      <c r="A203" s="13" t="s">
        <v>408</v>
      </c>
      <c r="B203" s="10" t="s">
        <v>409</v>
      </c>
      <c r="C203" s="10" t="s">
        <v>44</v>
      </c>
      <c r="D203" s="32">
        <v>1</v>
      </c>
      <c r="E203" s="40"/>
      <c r="F203" s="33">
        <f t="shared" si="14"/>
        <v>0</v>
      </c>
      <c r="G203" s="1"/>
      <c r="H203" s="1"/>
    </row>
    <row r="204" spans="1:8" x14ac:dyDescent="0.25">
      <c r="A204" s="13" t="s">
        <v>410</v>
      </c>
      <c r="B204" s="10" t="s">
        <v>411</v>
      </c>
      <c r="C204" s="10" t="s">
        <v>44</v>
      </c>
      <c r="D204" s="32">
        <v>6</v>
      </c>
      <c r="E204" s="40"/>
      <c r="F204" s="33">
        <f t="shared" si="14"/>
        <v>0</v>
      </c>
      <c r="G204" s="1"/>
      <c r="H204" s="1"/>
    </row>
    <row r="205" spans="1:8" x14ac:dyDescent="0.25">
      <c r="A205" s="13" t="s">
        <v>412</v>
      </c>
      <c r="B205" s="10" t="s">
        <v>413</v>
      </c>
      <c r="C205" s="10" t="s">
        <v>44</v>
      </c>
      <c r="D205" s="32">
        <v>4</v>
      </c>
      <c r="E205" s="40"/>
      <c r="F205" s="33">
        <f t="shared" si="14"/>
        <v>0</v>
      </c>
      <c r="G205" s="1"/>
      <c r="H205" s="1"/>
    </row>
    <row r="206" spans="1:8" x14ac:dyDescent="0.25">
      <c r="A206" s="13" t="s">
        <v>414</v>
      </c>
      <c r="B206" s="10" t="s">
        <v>415</v>
      </c>
      <c r="C206" s="10" t="s">
        <v>44</v>
      </c>
      <c r="D206" s="32">
        <v>1</v>
      </c>
      <c r="E206" s="40"/>
      <c r="F206" s="33">
        <f t="shared" si="14"/>
        <v>0</v>
      </c>
      <c r="G206" s="1"/>
      <c r="H206" s="1"/>
    </row>
    <row r="207" spans="1:8" x14ac:dyDescent="0.25">
      <c r="A207" s="13" t="s">
        <v>416</v>
      </c>
      <c r="B207" s="10" t="s">
        <v>417</v>
      </c>
      <c r="C207" s="10" t="s">
        <v>44</v>
      </c>
      <c r="D207" s="32">
        <v>1</v>
      </c>
      <c r="E207" s="40"/>
      <c r="F207" s="33">
        <f t="shared" si="14"/>
        <v>0</v>
      </c>
      <c r="G207" s="1"/>
      <c r="H207" s="1"/>
    </row>
    <row r="208" spans="1:8" s="5" customFormat="1" x14ac:dyDescent="0.25">
      <c r="A208" s="11" t="s">
        <v>418</v>
      </c>
      <c r="B208" s="8" t="s">
        <v>419</v>
      </c>
      <c r="C208" s="8"/>
      <c r="D208" s="34"/>
      <c r="E208" s="41"/>
      <c r="F208" s="35"/>
      <c r="G208" s="4"/>
      <c r="H208" s="4"/>
    </row>
    <row r="209" spans="1:8" s="5" customFormat="1" x14ac:dyDescent="0.25">
      <c r="A209" s="11" t="s">
        <v>420</v>
      </c>
      <c r="B209" s="8" t="s">
        <v>421</v>
      </c>
      <c r="C209" s="8"/>
      <c r="D209" s="34"/>
      <c r="E209" s="41"/>
      <c r="F209" s="35"/>
      <c r="G209" s="4"/>
      <c r="H209" s="4"/>
    </row>
    <row r="210" spans="1:8" ht="69" x14ac:dyDescent="0.25">
      <c r="A210" s="12" t="s">
        <v>422</v>
      </c>
      <c r="B210" s="9" t="s">
        <v>423</v>
      </c>
      <c r="C210" s="9" t="s">
        <v>14</v>
      </c>
      <c r="D210" s="36"/>
      <c r="E210" s="42"/>
      <c r="F210" s="37"/>
      <c r="G210" s="1"/>
      <c r="H210" s="1"/>
    </row>
    <row r="211" spans="1:8" ht="55.2" x14ac:dyDescent="0.25">
      <c r="A211" s="13" t="s">
        <v>424</v>
      </c>
      <c r="B211" s="10" t="s">
        <v>425</v>
      </c>
      <c r="C211" s="10" t="s">
        <v>44</v>
      </c>
      <c r="D211" s="32">
        <v>75</v>
      </c>
      <c r="E211" s="40"/>
      <c r="F211" s="33">
        <f t="shared" ref="F211:F218" si="15">D211*E211</f>
        <v>0</v>
      </c>
      <c r="G211" s="1"/>
      <c r="H211" s="1"/>
    </row>
    <row r="212" spans="1:8" x14ac:dyDescent="0.25">
      <c r="A212" s="13" t="s">
        <v>426</v>
      </c>
      <c r="B212" s="10" t="s">
        <v>427</v>
      </c>
      <c r="C212" s="10" t="s">
        <v>172</v>
      </c>
      <c r="D212" s="32">
        <v>1</v>
      </c>
      <c r="E212" s="40"/>
      <c r="F212" s="33">
        <f t="shared" si="15"/>
        <v>0</v>
      </c>
      <c r="G212" s="1"/>
      <c r="H212" s="1"/>
    </row>
    <row r="213" spans="1:8" ht="27.6" x14ac:dyDescent="0.25">
      <c r="A213" s="13" t="s">
        <v>428</v>
      </c>
      <c r="B213" s="10" t="s">
        <v>429</v>
      </c>
      <c r="C213" s="10" t="s">
        <v>44</v>
      </c>
      <c r="D213" s="32">
        <v>75</v>
      </c>
      <c r="E213" s="40"/>
      <c r="F213" s="33">
        <f t="shared" si="15"/>
        <v>0</v>
      </c>
      <c r="G213" s="1"/>
      <c r="H213" s="1"/>
    </row>
    <row r="214" spans="1:8" ht="27.6" x14ac:dyDescent="0.25">
      <c r="A214" s="13" t="s">
        <v>430</v>
      </c>
      <c r="B214" s="10" t="s">
        <v>431</v>
      </c>
      <c r="C214" s="10" t="s">
        <v>44</v>
      </c>
      <c r="D214" s="32">
        <v>75</v>
      </c>
      <c r="E214" s="40"/>
      <c r="F214" s="33">
        <f t="shared" si="15"/>
        <v>0</v>
      </c>
      <c r="G214" s="1"/>
      <c r="H214" s="1"/>
    </row>
    <row r="215" spans="1:8" ht="27.6" x14ac:dyDescent="0.25">
      <c r="A215" s="13" t="s">
        <v>432</v>
      </c>
      <c r="B215" s="10" t="s">
        <v>433</v>
      </c>
      <c r="C215" s="10" t="s">
        <v>44</v>
      </c>
      <c r="D215" s="32">
        <v>1</v>
      </c>
      <c r="E215" s="40"/>
      <c r="F215" s="33">
        <f t="shared" si="15"/>
        <v>0</v>
      </c>
      <c r="G215" s="1"/>
      <c r="H215" s="1"/>
    </row>
    <row r="216" spans="1:8" x14ac:dyDescent="0.25">
      <c r="A216" s="13" t="s">
        <v>434</v>
      </c>
      <c r="B216" s="10" t="s">
        <v>435</v>
      </c>
      <c r="C216" s="10" t="s">
        <v>44</v>
      </c>
      <c r="D216" s="32">
        <v>2</v>
      </c>
      <c r="E216" s="40"/>
      <c r="F216" s="33">
        <f t="shared" si="15"/>
        <v>0</v>
      </c>
      <c r="G216" s="1"/>
      <c r="H216" s="1"/>
    </row>
    <row r="217" spans="1:8" ht="27.6" x14ac:dyDescent="0.25">
      <c r="A217" s="13" t="s">
        <v>436</v>
      </c>
      <c r="B217" s="10" t="s">
        <v>437</v>
      </c>
      <c r="C217" s="10" t="s">
        <v>114</v>
      </c>
      <c r="D217" s="32">
        <v>15</v>
      </c>
      <c r="E217" s="40"/>
      <c r="F217" s="33">
        <f t="shared" si="15"/>
        <v>0</v>
      </c>
      <c r="G217" s="1"/>
      <c r="H217" s="1"/>
    </row>
    <row r="218" spans="1:8" ht="27.6" x14ac:dyDescent="0.25">
      <c r="A218" s="13" t="s">
        <v>438</v>
      </c>
      <c r="B218" s="10" t="s">
        <v>439</v>
      </c>
      <c r="C218" s="10" t="s">
        <v>172</v>
      </c>
      <c r="D218" s="32">
        <v>1</v>
      </c>
      <c r="E218" s="40"/>
      <c r="F218" s="33">
        <f t="shared" si="15"/>
        <v>0</v>
      </c>
      <c r="G218" s="1"/>
      <c r="H218" s="1"/>
    </row>
    <row r="219" spans="1:8" s="5" customFormat="1" x14ac:dyDescent="0.25">
      <c r="A219" s="11" t="s">
        <v>440</v>
      </c>
      <c r="B219" s="8" t="s">
        <v>441</v>
      </c>
      <c r="C219" s="8"/>
      <c r="D219" s="34"/>
      <c r="E219" s="41"/>
      <c r="F219" s="35"/>
      <c r="G219" s="4"/>
      <c r="H219" s="4"/>
    </row>
    <row r="220" spans="1:8" s="5" customFormat="1" x14ac:dyDescent="0.25">
      <c r="A220" s="11" t="s">
        <v>442</v>
      </c>
      <c r="B220" s="8" t="s">
        <v>443</v>
      </c>
      <c r="C220" s="8"/>
      <c r="D220" s="34"/>
      <c r="E220" s="41"/>
      <c r="F220" s="35"/>
      <c r="G220" s="4"/>
      <c r="H220" s="4"/>
    </row>
    <row r="221" spans="1:8" ht="55.2" x14ac:dyDescent="0.25">
      <c r="A221" s="12" t="s">
        <v>444</v>
      </c>
      <c r="B221" s="9" t="s">
        <v>445</v>
      </c>
      <c r="C221" s="9" t="s">
        <v>14</v>
      </c>
      <c r="D221" s="36"/>
      <c r="E221" s="42"/>
      <c r="F221" s="37"/>
      <c r="G221" s="1"/>
      <c r="H221" s="1"/>
    </row>
    <row r="222" spans="1:8" s="5" customFormat="1" x14ac:dyDescent="0.25">
      <c r="A222" s="11" t="s">
        <v>446</v>
      </c>
      <c r="B222" s="8" t="s">
        <v>447</v>
      </c>
      <c r="C222" s="8"/>
      <c r="D222" s="34"/>
      <c r="E222" s="41"/>
      <c r="F222" s="35"/>
      <c r="G222" s="4"/>
      <c r="H222" s="4"/>
    </row>
    <row r="223" spans="1:8" x14ac:dyDescent="0.25">
      <c r="A223" s="12" t="s">
        <v>446</v>
      </c>
      <c r="B223" s="9" t="s">
        <v>25</v>
      </c>
      <c r="C223" s="9"/>
      <c r="D223" s="36"/>
      <c r="E223" s="42"/>
      <c r="F223" s="37"/>
      <c r="G223" s="1"/>
      <c r="H223" s="1"/>
    </row>
    <row r="224" spans="1:8" ht="41.4" x14ac:dyDescent="0.25">
      <c r="A224" s="12" t="s">
        <v>448</v>
      </c>
      <c r="B224" s="9" t="s">
        <v>449</v>
      </c>
      <c r="C224" s="9" t="s">
        <v>14</v>
      </c>
      <c r="D224" s="36"/>
      <c r="E224" s="42"/>
      <c r="F224" s="37"/>
      <c r="G224" s="1"/>
      <c r="H224" s="1"/>
    </row>
    <row r="225" spans="1:8" ht="110.4" x14ac:dyDescent="0.25">
      <c r="A225" s="12" t="s">
        <v>450</v>
      </c>
      <c r="B225" s="9" t="s">
        <v>451</v>
      </c>
      <c r="C225" s="9" t="s">
        <v>14</v>
      </c>
      <c r="D225" s="36"/>
      <c r="E225" s="42"/>
      <c r="F225" s="37"/>
      <c r="G225" s="1"/>
      <c r="H225" s="1"/>
    </row>
    <row r="226" spans="1:8" ht="82.8" x14ac:dyDescent="0.25">
      <c r="A226" s="12" t="s">
        <v>452</v>
      </c>
      <c r="B226" s="9" t="s">
        <v>453</v>
      </c>
      <c r="C226" s="9" t="s">
        <v>14</v>
      </c>
      <c r="D226" s="36"/>
      <c r="E226" s="42"/>
      <c r="F226" s="37"/>
      <c r="G226" s="1"/>
      <c r="H226" s="1"/>
    </row>
    <row r="227" spans="1:8" ht="27.6" x14ac:dyDescent="0.25">
      <c r="A227" s="12" t="s">
        <v>454</v>
      </c>
      <c r="B227" s="9" t="s">
        <v>455</v>
      </c>
      <c r="C227" s="9" t="s">
        <v>14</v>
      </c>
      <c r="D227" s="36"/>
      <c r="E227" s="42"/>
      <c r="F227" s="37"/>
      <c r="G227" s="1"/>
      <c r="H227" s="1"/>
    </row>
    <row r="228" spans="1:8" ht="27.6" x14ac:dyDescent="0.25">
      <c r="A228" s="12" t="s">
        <v>456</v>
      </c>
      <c r="B228" s="9" t="s">
        <v>457</v>
      </c>
      <c r="C228" s="9" t="s">
        <v>14</v>
      </c>
      <c r="D228" s="36"/>
      <c r="E228" s="42"/>
      <c r="F228" s="37"/>
      <c r="G228" s="1"/>
      <c r="H228" s="1"/>
    </row>
    <row r="229" spans="1:8" s="5" customFormat="1" x14ac:dyDescent="0.25">
      <c r="A229" s="11" t="s">
        <v>458</v>
      </c>
      <c r="B229" s="8" t="s">
        <v>447</v>
      </c>
      <c r="C229" s="8"/>
      <c r="D229" s="34"/>
      <c r="E229" s="41"/>
      <c r="F229" s="35"/>
      <c r="G229" s="4"/>
      <c r="H229" s="4"/>
    </row>
    <row r="230" spans="1:8" ht="55.2" x14ac:dyDescent="0.25">
      <c r="A230" s="13" t="s">
        <v>459</v>
      </c>
      <c r="B230" s="10" t="s">
        <v>460</v>
      </c>
      <c r="C230" s="10" t="s">
        <v>19</v>
      </c>
      <c r="D230" s="32">
        <v>4</v>
      </c>
      <c r="E230" s="40"/>
      <c r="F230" s="33">
        <f t="shared" ref="F230:F241" si="16">D230*E230</f>
        <v>0</v>
      </c>
      <c r="G230" s="1"/>
      <c r="H230" s="1"/>
    </row>
    <row r="231" spans="1:8" ht="69" x14ac:dyDescent="0.25">
      <c r="A231" s="13" t="s">
        <v>461</v>
      </c>
      <c r="B231" s="10" t="s">
        <v>462</v>
      </c>
      <c r="C231" s="10" t="s">
        <v>19</v>
      </c>
      <c r="D231" s="32">
        <v>100</v>
      </c>
      <c r="E231" s="40"/>
      <c r="F231" s="33">
        <f t="shared" si="16"/>
        <v>0</v>
      </c>
      <c r="G231" s="1"/>
      <c r="H231" s="1"/>
    </row>
    <row r="232" spans="1:8" ht="55.2" x14ac:dyDescent="0.25">
      <c r="A232" s="13" t="s">
        <v>463</v>
      </c>
      <c r="B232" s="10" t="s">
        <v>464</v>
      </c>
      <c r="C232" s="10" t="s">
        <v>19</v>
      </c>
      <c r="D232" s="32">
        <v>10</v>
      </c>
      <c r="E232" s="40"/>
      <c r="F232" s="33">
        <f t="shared" si="16"/>
        <v>0</v>
      </c>
      <c r="G232" s="1"/>
      <c r="H232" s="1"/>
    </row>
    <row r="233" spans="1:8" ht="55.2" x14ac:dyDescent="0.25">
      <c r="A233" s="13" t="s">
        <v>465</v>
      </c>
      <c r="B233" s="10" t="s">
        <v>466</v>
      </c>
      <c r="C233" s="10" t="s">
        <v>19</v>
      </c>
      <c r="D233" s="32">
        <v>10</v>
      </c>
      <c r="E233" s="40"/>
      <c r="F233" s="33">
        <f t="shared" si="16"/>
        <v>0</v>
      </c>
      <c r="G233" s="1"/>
      <c r="H233" s="1"/>
    </row>
    <row r="234" spans="1:8" ht="27.6" x14ac:dyDescent="0.25">
      <c r="A234" s="13" t="s">
        <v>467</v>
      </c>
      <c r="B234" s="10" t="s">
        <v>468</v>
      </c>
      <c r="C234" s="10" t="s">
        <v>19</v>
      </c>
      <c r="D234" s="32">
        <v>250</v>
      </c>
      <c r="E234" s="40"/>
      <c r="F234" s="33">
        <f t="shared" si="16"/>
        <v>0</v>
      </c>
      <c r="G234" s="1"/>
      <c r="H234" s="1"/>
    </row>
    <row r="235" spans="1:8" ht="82.8" x14ac:dyDescent="0.25">
      <c r="A235" s="13" t="s">
        <v>469</v>
      </c>
      <c r="B235" s="10" t="s">
        <v>470</v>
      </c>
      <c r="C235" s="10" t="s">
        <v>19</v>
      </c>
      <c r="D235" s="32">
        <v>250</v>
      </c>
      <c r="E235" s="40"/>
      <c r="F235" s="33">
        <f t="shared" si="16"/>
        <v>0</v>
      </c>
      <c r="G235" s="1"/>
      <c r="H235" s="1"/>
    </row>
    <row r="236" spans="1:8" ht="82.8" x14ac:dyDescent="0.25">
      <c r="A236" s="13" t="s">
        <v>471</v>
      </c>
      <c r="B236" s="10" t="s">
        <v>472</v>
      </c>
      <c r="C236" s="10" t="s">
        <v>19</v>
      </c>
      <c r="D236" s="32">
        <v>25</v>
      </c>
      <c r="E236" s="40"/>
      <c r="F236" s="33">
        <f t="shared" si="16"/>
        <v>0</v>
      </c>
      <c r="G236" s="1"/>
      <c r="H236" s="1"/>
    </row>
    <row r="237" spans="1:8" ht="69" x14ac:dyDescent="0.25">
      <c r="A237" s="13" t="s">
        <v>473</v>
      </c>
      <c r="B237" s="10" t="s">
        <v>474</v>
      </c>
      <c r="C237" s="10" t="s">
        <v>19</v>
      </c>
      <c r="D237" s="32">
        <v>50</v>
      </c>
      <c r="E237" s="40"/>
      <c r="F237" s="33">
        <f t="shared" si="16"/>
        <v>0</v>
      </c>
      <c r="G237" s="1"/>
      <c r="H237" s="1"/>
    </row>
    <row r="238" spans="1:8" ht="41.4" x14ac:dyDescent="0.25">
      <c r="A238" s="13" t="s">
        <v>475</v>
      </c>
      <c r="B238" s="10" t="s">
        <v>476</v>
      </c>
      <c r="C238" s="10" t="s">
        <v>19</v>
      </c>
      <c r="D238" s="32">
        <v>75</v>
      </c>
      <c r="E238" s="40"/>
      <c r="F238" s="33">
        <f t="shared" si="16"/>
        <v>0</v>
      </c>
      <c r="G238" s="1"/>
      <c r="H238" s="1"/>
    </row>
    <row r="239" spans="1:8" ht="27.6" x14ac:dyDescent="0.25">
      <c r="A239" s="13" t="s">
        <v>477</v>
      </c>
      <c r="B239" s="10" t="s">
        <v>478</v>
      </c>
      <c r="C239" s="10" t="s">
        <v>19</v>
      </c>
      <c r="D239" s="32">
        <v>30</v>
      </c>
      <c r="E239" s="40"/>
      <c r="F239" s="33">
        <f t="shared" si="16"/>
        <v>0</v>
      </c>
      <c r="G239" s="1"/>
      <c r="H239" s="1"/>
    </row>
    <row r="240" spans="1:8" ht="27.6" x14ac:dyDescent="0.25">
      <c r="A240" s="13" t="s">
        <v>479</v>
      </c>
      <c r="B240" s="10" t="s">
        <v>480</v>
      </c>
      <c r="C240" s="10" t="s">
        <v>19</v>
      </c>
      <c r="D240" s="32">
        <v>50</v>
      </c>
      <c r="E240" s="40"/>
      <c r="F240" s="33">
        <f t="shared" si="16"/>
        <v>0</v>
      </c>
      <c r="G240" s="1"/>
      <c r="H240" s="1"/>
    </row>
    <row r="241" spans="1:8" ht="27.6" x14ac:dyDescent="0.25">
      <c r="A241" s="13" t="s">
        <v>481</v>
      </c>
      <c r="B241" s="10" t="s">
        <v>482</v>
      </c>
      <c r="C241" s="10" t="s">
        <v>19</v>
      </c>
      <c r="D241" s="32">
        <v>20</v>
      </c>
      <c r="E241" s="40"/>
      <c r="F241" s="33">
        <f t="shared" si="16"/>
        <v>0</v>
      </c>
      <c r="G241" s="1"/>
      <c r="H241" s="1"/>
    </row>
    <row r="242" spans="1:8" s="5" customFormat="1" x14ac:dyDescent="0.25">
      <c r="A242" s="11" t="s">
        <v>483</v>
      </c>
      <c r="B242" s="8" t="s">
        <v>484</v>
      </c>
      <c r="C242" s="8"/>
      <c r="D242" s="34"/>
      <c r="E242" s="41"/>
      <c r="F242" s="35"/>
      <c r="G242" s="4"/>
      <c r="H242" s="4"/>
    </row>
    <row r="243" spans="1:8" s="5" customFormat="1" x14ac:dyDescent="0.25">
      <c r="A243" s="11" t="s">
        <v>485</v>
      </c>
      <c r="B243" s="8" t="s">
        <v>486</v>
      </c>
      <c r="C243" s="8"/>
      <c r="D243" s="34"/>
      <c r="E243" s="41"/>
      <c r="F243" s="35"/>
      <c r="G243" s="4"/>
      <c r="H243" s="4"/>
    </row>
    <row r="244" spans="1:8" ht="69" x14ac:dyDescent="0.25">
      <c r="A244" s="12" t="s">
        <v>487</v>
      </c>
      <c r="B244" s="9" t="s">
        <v>488</v>
      </c>
      <c r="C244" s="9" t="s">
        <v>14</v>
      </c>
      <c r="D244" s="36"/>
      <c r="E244" s="42"/>
      <c r="F244" s="37"/>
      <c r="G244" s="1"/>
      <c r="H244" s="1"/>
    </row>
    <row r="245" spans="1:8" x14ac:dyDescent="0.25">
      <c r="A245" s="13" t="s">
        <v>489</v>
      </c>
      <c r="B245" s="10" t="s">
        <v>490</v>
      </c>
      <c r="C245" s="10" t="s">
        <v>44</v>
      </c>
      <c r="D245" s="32">
        <v>2</v>
      </c>
      <c r="E245" s="40"/>
      <c r="F245" s="33">
        <f t="shared" ref="F245:F255" si="17">D245*E245</f>
        <v>0</v>
      </c>
      <c r="G245" s="1"/>
      <c r="H245" s="1"/>
    </row>
    <row r="246" spans="1:8" x14ac:dyDescent="0.25">
      <c r="A246" s="13" t="s">
        <v>491</v>
      </c>
      <c r="B246" s="10" t="s">
        <v>492</v>
      </c>
      <c r="C246" s="10" t="s">
        <v>44</v>
      </c>
      <c r="D246" s="32">
        <v>8</v>
      </c>
      <c r="E246" s="40"/>
      <c r="F246" s="33">
        <f t="shared" si="17"/>
        <v>0</v>
      </c>
      <c r="G246" s="1"/>
      <c r="H246" s="1"/>
    </row>
    <row r="247" spans="1:8" x14ac:dyDescent="0.25">
      <c r="A247" s="13" t="s">
        <v>493</v>
      </c>
      <c r="B247" s="10" t="s">
        <v>494</v>
      </c>
      <c r="C247" s="10" t="s">
        <v>44</v>
      </c>
      <c r="D247" s="32">
        <v>4</v>
      </c>
      <c r="E247" s="40"/>
      <c r="F247" s="33">
        <f t="shared" si="17"/>
        <v>0</v>
      </c>
      <c r="G247" s="1"/>
      <c r="H247" s="1"/>
    </row>
    <row r="248" spans="1:8" x14ac:dyDescent="0.25">
      <c r="A248" s="13" t="s">
        <v>495</v>
      </c>
      <c r="B248" s="10" t="s">
        <v>496</v>
      </c>
      <c r="C248" s="10" t="s">
        <v>44</v>
      </c>
      <c r="D248" s="32">
        <v>2</v>
      </c>
      <c r="E248" s="40"/>
      <c r="F248" s="33">
        <f t="shared" si="17"/>
        <v>0</v>
      </c>
      <c r="G248" s="1"/>
      <c r="H248" s="1"/>
    </row>
    <row r="249" spans="1:8" ht="27.6" x14ac:dyDescent="0.25">
      <c r="A249" s="13" t="s">
        <v>497</v>
      </c>
      <c r="B249" s="10" t="s">
        <v>498</v>
      </c>
      <c r="C249" s="10" t="s">
        <v>44</v>
      </c>
      <c r="D249" s="32">
        <v>2</v>
      </c>
      <c r="E249" s="40"/>
      <c r="F249" s="33">
        <f t="shared" si="17"/>
        <v>0</v>
      </c>
      <c r="G249" s="1"/>
      <c r="H249" s="1"/>
    </row>
    <row r="250" spans="1:8" x14ac:dyDescent="0.25">
      <c r="A250" s="13" t="s">
        <v>499</v>
      </c>
      <c r="B250" s="10" t="s">
        <v>500</v>
      </c>
      <c r="C250" s="10" t="s">
        <v>44</v>
      </c>
      <c r="D250" s="32">
        <v>2</v>
      </c>
      <c r="E250" s="40"/>
      <c r="F250" s="33">
        <f t="shared" si="17"/>
        <v>0</v>
      </c>
      <c r="G250" s="1"/>
      <c r="H250" s="1"/>
    </row>
    <row r="251" spans="1:8" x14ac:dyDescent="0.25">
      <c r="A251" s="13" t="s">
        <v>501</v>
      </c>
      <c r="B251" s="10" t="s">
        <v>502</v>
      </c>
      <c r="C251" s="10" t="s">
        <v>57</v>
      </c>
      <c r="D251" s="32">
        <v>90</v>
      </c>
      <c r="E251" s="40"/>
      <c r="F251" s="33">
        <f t="shared" si="17"/>
        <v>0</v>
      </c>
      <c r="G251" s="1"/>
      <c r="H251" s="1"/>
    </row>
    <row r="252" spans="1:8" x14ac:dyDescent="0.25">
      <c r="A252" s="13" t="s">
        <v>503</v>
      </c>
      <c r="B252" s="10" t="s">
        <v>504</v>
      </c>
      <c r="C252" s="10" t="s">
        <v>57</v>
      </c>
      <c r="D252" s="32">
        <v>5</v>
      </c>
      <c r="E252" s="40"/>
      <c r="F252" s="33">
        <f t="shared" si="17"/>
        <v>0</v>
      </c>
      <c r="G252" s="1"/>
      <c r="H252" s="1"/>
    </row>
    <row r="253" spans="1:8" x14ac:dyDescent="0.25">
      <c r="A253" s="13" t="s">
        <v>505</v>
      </c>
      <c r="B253" s="10" t="s">
        <v>506</v>
      </c>
      <c r="C253" s="10" t="s">
        <v>57</v>
      </c>
      <c r="D253" s="32">
        <v>90</v>
      </c>
      <c r="E253" s="40"/>
      <c r="F253" s="33">
        <f t="shared" si="17"/>
        <v>0</v>
      </c>
      <c r="G253" s="1"/>
      <c r="H253" s="1"/>
    </row>
    <row r="254" spans="1:8" x14ac:dyDescent="0.25">
      <c r="A254" s="13" t="s">
        <v>507</v>
      </c>
      <c r="B254" s="10" t="s">
        <v>504</v>
      </c>
      <c r="C254" s="10" t="s">
        <v>57</v>
      </c>
      <c r="D254" s="32">
        <v>10</v>
      </c>
      <c r="E254" s="40"/>
      <c r="F254" s="33">
        <f t="shared" si="17"/>
        <v>0</v>
      </c>
      <c r="G254" s="1"/>
      <c r="H254" s="1"/>
    </row>
    <row r="255" spans="1:8" ht="124.2" x14ac:dyDescent="0.25">
      <c r="A255" s="13" t="s">
        <v>508</v>
      </c>
      <c r="B255" s="10" t="s">
        <v>509</v>
      </c>
      <c r="C255" s="10" t="s">
        <v>172</v>
      </c>
      <c r="D255" s="32">
        <v>1</v>
      </c>
      <c r="E255" s="40"/>
      <c r="F255" s="33">
        <f t="shared" si="17"/>
        <v>0</v>
      </c>
      <c r="G255" s="1"/>
      <c r="H255" s="1"/>
    </row>
    <row r="256" spans="1:8" ht="55.2" x14ac:dyDescent="0.25">
      <c r="A256" s="12" t="s">
        <v>510</v>
      </c>
      <c r="B256" s="9" t="s">
        <v>511</v>
      </c>
      <c r="C256" s="9" t="s">
        <v>14</v>
      </c>
      <c r="D256" s="36"/>
      <c r="E256" s="42"/>
      <c r="F256" s="37"/>
      <c r="G256" s="1"/>
      <c r="H256" s="1"/>
    </row>
    <row r="257" spans="1:8" ht="69" x14ac:dyDescent="0.25">
      <c r="A257" s="12" t="s">
        <v>512</v>
      </c>
      <c r="B257" s="9" t="s">
        <v>513</v>
      </c>
      <c r="C257" s="9" t="s">
        <v>14</v>
      </c>
      <c r="D257" s="36"/>
      <c r="E257" s="42"/>
      <c r="F257" s="37"/>
      <c r="G257" s="1"/>
      <c r="H257" s="1"/>
    </row>
    <row r="258" spans="1:8" ht="82.8" x14ac:dyDescent="0.25">
      <c r="A258" s="12" t="s">
        <v>514</v>
      </c>
      <c r="B258" s="9" t="s">
        <v>515</v>
      </c>
      <c r="C258" s="9" t="s">
        <v>14</v>
      </c>
      <c r="D258" s="36"/>
      <c r="E258" s="42"/>
      <c r="F258" s="37"/>
      <c r="G258" s="1"/>
      <c r="H258" s="1"/>
    </row>
    <row r="259" spans="1:8" ht="41.4" x14ac:dyDescent="0.25">
      <c r="A259" s="13" t="s">
        <v>516</v>
      </c>
      <c r="B259" s="10" t="s">
        <v>517</v>
      </c>
      <c r="C259" s="10" t="s">
        <v>19</v>
      </c>
      <c r="D259" s="32">
        <v>10</v>
      </c>
      <c r="E259" s="40"/>
      <c r="F259" s="33">
        <f t="shared" ref="F259" si="18">D259*E259</f>
        <v>0</v>
      </c>
      <c r="G259" s="1"/>
      <c r="H259" s="1"/>
    </row>
    <row r="260" spans="1:8" s="5" customFormat="1" x14ac:dyDescent="0.25">
      <c r="A260" s="11" t="s">
        <v>518</v>
      </c>
      <c r="B260" s="8" t="s">
        <v>519</v>
      </c>
      <c r="C260" s="8"/>
      <c r="D260" s="34"/>
      <c r="E260" s="41"/>
      <c r="F260" s="35"/>
      <c r="G260" s="4"/>
      <c r="H260" s="4"/>
    </row>
    <row r="261" spans="1:8" s="5" customFormat="1" x14ac:dyDescent="0.25">
      <c r="A261" s="11" t="s">
        <v>520</v>
      </c>
      <c r="B261" s="8" t="s">
        <v>521</v>
      </c>
      <c r="C261" s="8"/>
      <c r="D261" s="34"/>
      <c r="E261" s="41"/>
      <c r="F261" s="35"/>
      <c r="G261" s="4"/>
      <c r="H261" s="4"/>
    </row>
    <row r="262" spans="1:8" x14ac:dyDescent="0.25">
      <c r="A262" s="12" t="s">
        <v>522</v>
      </c>
      <c r="B262" s="9" t="s">
        <v>523</v>
      </c>
      <c r="C262" s="9" t="s">
        <v>14</v>
      </c>
      <c r="D262" s="36"/>
      <c r="E262" s="42"/>
      <c r="F262" s="37"/>
      <c r="G262" s="1"/>
      <c r="H262" s="1"/>
    </row>
    <row r="263" spans="1:8" x14ac:dyDescent="0.25">
      <c r="A263" s="13" t="s">
        <v>524</v>
      </c>
      <c r="B263" s="10" t="s">
        <v>525</v>
      </c>
      <c r="C263" s="10" t="s">
        <v>114</v>
      </c>
      <c r="D263" s="32">
        <v>300</v>
      </c>
      <c r="E263" s="40"/>
      <c r="F263" s="33">
        <f t="shared" ref="F263:F267" si="19">D263*E263</f>
        <v>0</v>
      </c>
      <c r="G263" s="1"/>
      <c r="H263" s="1"/>
    </row>
    <row r="264" spans="1:8" x14ac:dyDescent="0.25">
      <c r="A264" s="13" t="s">
        <v>526</v>
      </c>
      <c r="B264" s="10" t="s">
        <v>527</v>
      </c>
      <c r="C264" s="10" t="s">
        <v>114</v>
      </c>
      <c r="D264" s="32">
        <v>300</v>
      </c>
      <c r="E264" s="40"/>
      <c r="F264" s="33">
        <f t="shared" si="19"/>
        <v>0</v>
      </c>
      <c r="G264" s="1"/>
      <c r="H264" s="1"/>
    </row>
    <row r="265" spans="1:8" x14ac:dyDescent="0.25">
      <c r="A265" s="13" t="s">
        <v>528</v>
      </c>
      <c r="B265" s="10" t="s">
        <v>529</v>
      </c>
      <c r="C265" s="10" t="s">
        <v>114</v>
      </c>
      <c r="D265" s="32">
        <v>25</v>
      </c>
      <c r="E265" s="40"/>
      <c r="F265" s="33">
        <f t="shared" si="19"/>
        <v>0</v>
      </c>
      <c r="G265" s="1"/>
      <c r="H265" s="1"/>
    </row>
    <row r="266" spans="1:8" x14ac:dyDescent="0.25">
      <c r="A266" s="13" t="s">
        <v>530</v>
      </c>
      <c r="B266" s="10" t="s">
        <v>531</v>
      </c>
      <c r="C266" s="10" t="s">
        <v>114</v>
      </c>
      <c r="D266" s="32">
        <v>25</v>
      </c>
      <c r="E266" s="40"/>
      <c r="F266" s="33">
        <f t="shared" si="19"/>
        <v>0</v>
      </c>
      <c r="G266" s="1"/>
      <c r="H266" s="1"/>
    </row>
    <row r="267" spans="1:8" x14ac:dyDescent="0.25">
      <c r="A267" s="13" t="s">
        <v>532</v>
      </c>
      <c r="B267" s="10" t="s">
        <v>533</v>
      </c>
      <c r="C267" s="10" t="s">
        <v>114</v>
      </c>
      <c r="D267" s="32">
        <v>25</v>
      </c>
      <c r="E267" s="40"/>
      <c r="F267" s="33">
        <f t="shared" si="19"/>
        <v>0</v>
      </c>
      <c r="G267" s="1"/>
      <c r="H267" s="1"/>
    </row>
    <row r="268" spans="1:8" s="5" customFormat="1" x14ac:dyDescent="0.25">
      <c r="A268" s="11" t="s">
        <v>534</v>
      </c>
      <c r="B268" s="8" t="s">
        <v>535</v>
      </c>
      <c r="C268" s="8"/>
      <c r="D268" s="34"/>
      <c r="E268" s="41"/>
      <c r="F268" s="35"/>
      <c r="G268" s="4"/>
      <c r="H268" s="4"/>
    </row>
    <row r="269" spans="1:8" s="5" customFormat="1" x14ac:dyDescent="0.25">
      <c r="A269" s="11" t="s">
        <v>536</v>
      </c>
      <c r="B269" s="8" t="s">
        <v>535</v>
      </c>
      <c r="C269" s="8"/>
      <c r="D269" s="34"/>
      <c r="E269" s="41"/>
      <c r="F269" s="35"/>
      <c r="G269" s="4"/>
      <c r="H269" s="4"/>
    </row>
    <row r="270" spans="1:8" ht="124.8" thickBot="1" x14ac:dyDescent="0.3">
      <c r="A270" s="19" t="s">
        <v>537</v>
      </c>
      <c r="B270" s="20" t="s">
        <v>538</v>
      </c>
      <c r="C270" s="20" t="s">
        <v>172</v>
      </c>
      <c r="D270" s="38">
        <v>1</v>
      </c>
      <c r="E270" s="43"/>
      <c r="F270" s="39">
        <f t="shared" ref="F270" si="20">D270*E270</f>
        <v>0</v>
      </c>
      <c r="G270" s="1"/>
      <c r="H270" s="1"/>
    </row>
    <row r="271" spans="1:8" s="18" customFormat="1" ht="17.399999999999999" x14ac:dyDescent="0.3">
      <c r="A271" s="21"/>
      <c r="B271" s="22" t="s">
        <v>539</v>
      </c>
      <c r="C271" s="22"/>
      <c r="D271" s="23"/>
      <c r="E271" s="24"/>
      <c r="F271" s="25">
        <f>SUM(F8:F270)</f>
        <v>0</v>
      </c>
      <c r="G271" s="17"/>
      <c r="H271" s="17"/>
    </row>
    <row r="272" spans="1:8" s="18" customFormat="1" ht="17.399999999999999" x14ac:dyDescent="0.3">
      <c r="A272" s="26"/>
      <c r="B272" s="27" t="s">
        <v>540</v>
      </c>
      <c r="C272" s="27"/>
      <c r="D272" s="27"/>
      <c r="E272" s="27"/>
      <c r="F272" s="28">
        <f>F271*0.18</f>
        <v>0</v>
      </c>
    </row>
    <row r="273" spans="1:6" s="18" customFormat="1" ht="18" thickBot="1" x14ac:dyDescent="0.35">
      <c r="A273" s="29"/>
      <c r="B273" s="30" t="s">
        <v>541</v>
      </c>
      <c r="C273" s="30"/>
      <c r="D273" s="30"/>
      <c r="E273" s="30"/>
      <c r="F273" s="31">
        <f>F271+F272</f>
        <v>0</v>
      </c>
    </row>
  </sheetData>
  <sheetProtection algorithmName="SHA-512" hashValue="qm4jsVl/31tALwPv8H1ZmUOTxLEKLlgLrHMzyy/eIsyWEyE0ZEvE3uHtZCG8x/LOTFE+qsbxbX1DDEeQ6lU06A==" saltValue="7V8vhRR9n1KtF7ufo5Vorg==" spinCount="100000" sheet="1" objects="1" scenarios="1" selectLockedCells="1"/>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בית ספר לאחיות לסיעוד  הלל יפה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דניאלה וייצמן</dc:creator>
  <cp:lastModifiedBy>אפרת קולטון זלמה</cp:lastModifiedBy>
  <cp:lastPrinted>2025-07-24T05:03:30Z</cp:lastPrinted>
  <dcterms:created xsi:type="dcterms:W3CDTF">2025-07-03T05:40:21Z</dcterms:created>
  <dcterms:modified xsi:type="dcterms:W3CDTF">2025-07-27T09:56:55Z</dcterms:modified>
</cp:coreProperties>
</file>